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 activeTab="1"/>
  </bookViews>
  <sheets>
    <sheet name="1" sheetId="9" r:id="rId1"/>
    <sheet name="5" sheetId="11" r:id="rId2"/>
    <sheet name="6" sheetId="16" r:id="rId3"/>
  </sheets>
  <definedNames>
    <definedName name="_xlnm.Print_Area" localSheetId="1">'5'!$A$1:$I$73</definedName>
  </definedNames>
  <calcPr calcId="152511"/>
</workbook>
</file>

<file path=xl/calcChain.xml><?xml version="1.0" encoding="utf-8"?>
<calcChain xmlns="http://schemas.openxmlformats.org/spreadsheetml/2006/main">
  <c r="H15" i="11" l="1"/>
  <c r="I15" i="11"/>
  <c r="H19" i="11"/>
  <c r="I19" i="11"/>
  <c r="H24" i="11"/>
  <c r="H23" i="11" s="1"/>
  <c r="I24" i="11"/>
  <c r="I23" i="11" s="1"/>
  <c r="H31" i="11"/>
  <c r="I31" i="11"/>
  <c r="H40" i="11"/>
  <c r="H38" i="11" s="1"/>
  <c r="I40" i="11"/>
  <c r="I38" i="11" s="1"/>
  <c r="H43" i="11"/>
  <c r="I43" i="11"/>
  <c r="H52" i="11"/>
  <c r="I52" i="11"/>
  <c r="H54" i="11"/>
  <c r="I54" i="11"/>
  <c r="H56" i="11"/>
  <c r="I56" i="11"/>
  <c r="H17" i="11" l="1"/>
  <c r="H14" i="11" s="1"/>
  <c r="H12" i="11" s="1"/>
  <c r="I17" i="11"/>
  <c r="I14" i="11" s="1"/>
  <c r="I12" i="11" s="1"/>
  <c r="H32" i="16" l="1"/>
  <c r="I32" i="16"/>
  <c r="G32" i="16"/>
  <c r="I47" i="16"/>
  <c r="H47" i="16"/>
  <c r="G47" i="16"/>
  <c r="I45" i="16"/>
  <c r="H45" i="16"/>
  <c r="G45" i="16"/>
  <c r="I43" i="16"/>
  <c r="H43" i="16"/>
  <c r="G43" i="16"/>
  <c r="I39" i="16"/>
  <c r="H39" i="16"/>
  <c r="G39" i="16"/>
  <c r="I36" i="16"/>
  <c r="I34" i="16" s="1"/>
  <c r="H36" i="16"/>
  <c r="G36" i="16"/>
  <c r="G34" i="16" s="1"/>
  <c r="H34" i="16"/>
  <c r="I28" i="16"/>
  <c r="H28" i="16"/>
  <c r="G28" i="16"/>
  <c r="I23" i="16"/>
  <c r="I22" i="16" s="1"/>
  <c r="H23" i="16"/>
  <c r="H22" i="16" s="1"/>
  <c r="G23" i="16"/>
  <c r="G22" i="16" s="1"/>
  <c r="I19" i="16"/>
  <c r="H19" i="16"/>
  <c r="G19" i="16"/>
  <c r="I16" i="16"/>
  <c r="H16" i="16"/>
  <c r="G16" i="16"/>
  <c r="G18" i="16" l="1"/>
  <c r="I18" i="16"/>
  <c r="G15" i="16"/>
  <c r="G13" i="16" s="1"/>
  <c r="I15" i="16"/>
  <c r="I13" i="16" s="1"/>
  <c r="H18" i="16"/>
  <c r="H15" i="16" s="1"/>
  <c r="H13" i="16" s="1"/>
  <c r="G52" i="11" l="1"/>
  <c r="G54" i="11" l="1"/>
  <c r="G31" i="11" l="1"/>
  <c r="G56" i="11" l="1"/>
  <c r="G15" i="11"/>
  <c r="G43" i="11" l="1"/>
  <c r="G40" i="11"/>
  <c r="G24" i="11"/>
  <c r="G23" i="11" s="1"/>
  <c r="G19" i="11"/>
  <c r="G38" i="11" l="1"/>
  <c r="G17" i="11" l="1"/>
  <c r="G14" i="11" l="1"/>
  <c r="G12" i="11" s="1"/>
</calcChain>
</file>

<file path=xl/sharedStrings.xml><?xml version="1.0" encoding="utf-8"?>
<sst xmlns="http://schemas.openxmlformats.org/spreadsheetml/2006/main" count="348" uniqueCount="101">
  <si>
    <t>(тыс. рублей)</t>
  </si>
  <si>
    <t>Код</t>
  </si>
  <si>
    <t>Наименование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</si>
  <si>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</si>
  <si>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</si>
  <si>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01 03 00 00 10 0000 710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</si>
  <si>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</si>
  <si>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01 03 00 00 10 0000 810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</si>
  <si>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</si>
  <si>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</si>
  <si>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</si>
  <si>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01 05 02 01 10 0000 610</t>
  </si>
  <si>
    <t>Уменьшение прочих остатков денежных средств бюджетов субъектов Российской Федерации</t>
  </si>
  <si>
    <t>ПО РАЗДЕЛАМ И ПОДРАЗДЕЛАМ, ЦЕЛЕВЫМ СТАТЬЯМ И ВИДАМ РАСХОДОВ</t>
  </si>
  <si>
    <t>(в тыс.рублях)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</si>
  <si>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</si>
  <si>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</si>
  <si>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</si>
  <si>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</si>
  <si>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</si>
  <si>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</si>
  <si>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</si>
  <si>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 xml:space="preserve">  </t>
  </si>
  <si>
    <t xml:space="preserve">         </t>
  </si>
  <si>
    <t xml:space="preserve">   </t>
  </si>
  <si>
    <t>04</t>
  </si>
  <si>
    <t xml:space="preserve">Руководство и управление в сфере установленных функций органов государственной власти </t>
  </si>
  <si>
    <t>Фонд оплаты труда и страховые взносы</t>
  </si>
  <si>
    <t>Представительный орган муниципального образования (Хурал)</t>
  </si>
  <si>
    <t>Руководство и управление в сфере установленных функций органов государственной власти и муниципальных образований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</si>
  <si>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</si>
  <si>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</si>
  <si>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002 04 00</t>
  </si>
  <si>
    <t>Иные бюджетные ассигнования</t>
  </si>
  <si>
    <t>800</t>
  </si>
  <si>
    <t>Резервные фонды</t>
  </si>
  <si>
    <t>11</t>
  </si>
  <si>
    <t>Резервные фонды органов местного самоуправления</t>
  </si>
  <si>
    <t>Другие общегосударственные вопросы</t>
  </si>
  <si>
    <t>13</t>
  </si>
  <si>
    <t>02</t>
  </si>
  <si>
    <t>9995118</t>
  </si>
  <si>
    <t>Осуществление первичного воинского учета на территориях, где отсутствуют военные комиссариаты</t>
  </si>
  <si>
    <t>03</t>
  </si>
  <si>
    <t>Мобилизационная и вневойсковая подготовка</t>
  </si>
  <si>
    <t>Руководство и управление в сфере установленных функций</t>
  </si>
  <si>
    <t>001 00 00</t>
  </si>
  <si>
    <t>05</t>
  </si>
  <si>
    <t xml:space="preserve">Приложение № 1 </t>
  </si>
  <si>
    <t>00</t>
  </si>
  <si>
    <t>7850100000</t>
  </si>
  <si>
    <t>7850100110</t>
  </si>
  <si>
    <t>9995118000</t>
  </si>
  <si>
    <t>9995118110</t>
  </si>
  <si>
    <t>8980100590</t>
  </si>
  <si>
    <t>Сумма на 2019 год</t>
  </si>
  <si>
    <t>7950100110</t>
  </si>
  <si>
    <t>10</t>
  </si>
  <si>
    <t>Обеспечение пожарной безопасности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</si>
  <si>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</si>
  <si>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</si>
  <si>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</si>
  <si>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</si>
  <si>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</si>
  <si>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</si>
  <si>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</si>
  <si>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Резервный фонд исполнительного органа</t>
  </si>
  <si>
    <t>000</t>
  </si>
  <si>
    <t>0000000000</t>
  </si>
  <si>
    <t>непрограмное направление МОП аппарата</t>
  </si>
  <si>
    <t>Субвенции на осуществление государственных полномочий по установлению запрета на розничную продажу алкогольной продукции в РТ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</si>
  <si>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</si>
  <si>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</si>
  <si>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Благоустройство территорий поселений</t>
  </si>
  <si>
    <t>Сумма на 2020 год</t>
  </si>
  <si>
    <t>код главы</t>
  </si>
  <si>
    <t>Приложение № 6</t>
  </si>
  <si>
    <t xml:space="preserve"> к Решению Хурала представителей сельского поселения</t>
  </si>
  <si>
    <t>к Решению Хурала представителей сельского поселения</t>
  </si>
  <si>
    <t>Уплата налога на имушество организаций и земельного налога</t>
  </si>
  <si>
    <t>Дорожное хозяйство (дрожные фонды)</t>
  </si>
  <si>
    <t>09</t>
  </si>
  <si>
    <t>Прочая закупка товаров,работ и услуг</t>
  </si>
  <si>
    <t>8680175050</t>
  </si>
  <si>
    <t>Сумма на 2021 год</t>
  </si>
  <si>
    <t>9995118190</t>
  </si>
  <si>
    <t>0810100190</t>
  </si>
  <si>
    <t xml:space="preserve"> Республики Тыва на 2019 год и плановый период 2020-2021 годов"</t>
  </si>
  <si>
    <t>Приложение № 5</t>
  </si>
  <si>
    <t>Ведомственная  структура расходов на  2019 год и плановый период 2020 и 2021 г</t>
  </si>
  <si>
    <t xml:space="preserve">  Республики Тыва на 2019 год и плановый период 2020-2021 годов"</t>
  </si>
  <si>
    <t>Функциональная  структура расходов на  2019 год и плановый период 2020 и 2021 г</t>
  </si>
  <si>
    <t>Непрограмное направление МОП аппарата</t>
  </si>
  <si>
    <t>сумона Уюкский Пий-Хемского кожууна Республики Тыва</t>
  </si>
  <si>
    <t xml:space="preserve"> "О бюджета сельского поселения сумон Уюкский Пий-Хемского кожууна</t>
  </si>
  <si>
    <t>Источники внутреннего финансирования дефицита бюджета сельского поселения сумон Уюкский  Пий-Хемского кожууна Республики Тыва" на 2019 год и плановый период 2020-2021 г.</t>
  </si>
  <si>
    <t>от 17.12.2018г, № 13</t>
  </si>
  <si>
    <t>от 17.12.2018г, №13</t>
  </si>
  <si>
    <t xml:space="preserve">сумона Уюкский Пий-Хемского кожууна Республики Тыва </t>
  </si>
  <si>
    <t>" О бюджете сельского поселения сумон Уюкский Пий-Хемского кожууна</t>
  </si>
  <si>
    <t>" О бюджете сельского поселения сумон Уюкский  Пий-Хемского кожууна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</si>
</sst>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"/>
    <numFmt numFmtId="170" formatCode="#,##0.0"/>
  </numFmts>
  <fonts count="4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3" fillId="0" borderId="0"/>
    <xf numFmtId="0" fontId="3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115">
    <xf numFmtId="0" fontId="0" fillId="0" borderId="0" xfId="0"/>
    <xf numFmtId="0" fontId="6" fillId="0" borderId="0" xfId="0" applyFont="1" applyFill="1" applyBorder="1" applyAlignment="1">
      <alignment wrapText="1"/>
    </xf>
    <xf numFmtId="0" fontId="29" fillId="0" borderId="0" xfId="0" applyFont="1"/>
    <xf numFmtId="0" fontId="5" fillId="0" borderId="0" xfId="37" applyFont="1"/>
    <xf numFmtId="0" fontId="5" fillId="0" borderId="0" xfId="37" applyFont="1" applyAlignment="1">
      <alignment horizontal="right"/>
    </xf>
    <xf numFmtId="0" fontId="26" fillId="0" borderId="10" xfId="38" applyFont="1" applyFill="1" applyBorder="1" applyAlignment="1">
      <alignment horizontal="center" vertical="center" wrapText="1"/>
    </xf>
    <xf numFmtId="0" fontId="6" fillId="0" borderId="10" xfId="37" applyFont="1" applyBorder="1" applyAlignment="1">
      <alignment horizontal="center" vertical="center"/>
    </xf>
    <xf numFmtId="0" fontId="30" fillId="0" borderId="10" xfId="37" applyFont="1" applyBorder="1" applyAlignment="1">
      <alignment horizontal="left" vertical="center" wrapText="1"/>
    </xf>
    <xf numFmtId="0" fontId="5" fillId="0" borderId="10" xfId="37" applyFont="1" applyBorder="1"/>
    <xf numFmtId="0" fontId="2" fillId="0" borderId="10" xfId="37" applyFont="1" applyBorder="1" applyAlignment="1">
      <alignment horizontal="center" vertical="center"/>
    </xf>
    <xf numFmtId="0" fontId="31" fillId="0" borderId="10" xfId="37" applyFont="1" applyBorder="1" applyAlignment="1">
      <alignment horizontal="left" vertical="center" wrapText="1"/>
    </xf>
    <xf numFmtId="0" fontId="6" fillId="0" borderId="10" xfId="37" applyFont="1" applyFill="1" applyBorder="1" applyAlignment="1">
      <alignment horizontal="center" vertical="center"/>
    </xf>
    <xf numFmtId="0" fontId="30" fillId="0" borderId="10" xfId="37" applyFont="1" applyFill="1" applyBorder="1" applyAlignment="1">
      <alignment horizontal="left" vertical="center" wrapText="1"/>
    </xf>
    <xf numFmtId="169" fontId="5" fillId="0" borderId="10" xfId="37" applyNumberFormat="1" applyFont="1" applyBorder="1" applyAlignment="1">
      <alignment horizontal="center" vertical="center"/>
    </xf>
    <xf numFmtId="0" fontId="2" fillId="0" borderId="10" xfId="37" applyFont="1" applyFill="1" applyBorder="1" applyAlignment="1">
      <alignment horizontal="center" vertical="center"/>
    </xf>
    <xf numFmtId="0" fontId="31" fillId="0" borderId="10" xfId="37" applyFont="1" applyFill="1" applyBorder="1" applyAlignment="1">
      <alignment horizontal="left" vertical="center" wrapText="1"/>
    </xf>
    <xf numFmtId="0" fontId="26" fillId="0" borderId="10" xfId="37" applyFont="1" applyBorder="1" applyAlignment="1">
      <alignment horizontal="justify" vertical="top" wrapText="1"/>
    </xf>
    <xf numFmtId="0" fontId="5" fillId="0" borderId="0" xfId="37" applyFont="1" applyBorder="1"/>
    <xf numFmtId="0" fontId="5" fillId="0" borderId="0" xfId="37" applyFont="1" applyBorder="1" applyAlignment="1">
      <alignment horizontal="right"/>
    </xf>
    <xf numFmtId="0" fontId="32" fillId="0" borderId="0" xfId="0" applyFont="1"/>
    <xf numFmtId="0" fontId="32" fillId="0" borderId="0" xfId="0" applyFont="1" applyFill="1"/>
    <xf numFmtId="0" fontId="34" fillId="0" borderId="0" xfId="0" applyFont="1"/>
    <xf numFmtId="0" fontId="35" fillId="0" borderId="0" xfId="0" applyFont="1"/>
    <xf numFmtId="0" fontId="0" fillId="0" borderId="0" xfId="0" applyFill="1"/>
    <xf numFmtId="0" fontId="31" fillId="0" borderId="0" xfId="0" applyNumberFormat="1" applyFont="1" applyFill="1" applyBorder="1" applyAlignment="1">
      <alignment horizontal="right" vertical="center" wrapText="1"/>
    </xf>
    <xf numFmtId="0" fontId="37" fillId="0" borderId="10" xfId="0" applyFont="1" applyFill="1" applyBorder="1"/>
    <xf numFmtId="0" fontId="5" fillId="0" borderId="0" xfId="0" applyFont="1" applyFill="1" applyAlignment="1"/>
    <xf numFmtId="0" fontId="2" fillId="0" borderId="0" xfId="37" applyFont="1"/>
    <xf numFmtId="0" fontId="5" fillId="0" borderId="10" xfId="38" applyFont="1" applyFill="1" applyBorder="1" applyAlignment="1">
      <alignment horizontal="center" vertical="center" wrapText="1"/>
    </xf>
    <xf numFmtId="170" fontId="3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31" fillId="0" borderId="0" xfId="0" applyNumberFormat="1" applyFont="1" applyFill="1" applyBorder="1" applyAlignment="1">
      <alignment horizontal="right" vertical="center" wrapText="1"/>
    </xf>
    <xf numFmtId="0" fontId="40" fillId="0" borderId="10" xfId="0" applyNumberFormat="1" applyFont="1" applyFill="1" applyBorder="1" applyAlignment="1">
      <alignment horizontal="left" vertical="center" wrapText="1"/>
    </xf>
    <xf numFmtId="0" fontId="41" fillId="0" borderId="10" xfId="0" applyNumberFormat="1" applyFont="1" applyFill="1" applyBorder="1" applyAlignment="1">
      <alignment horizontal="left" vertical="center" wrapText="1"/>
    </xf>
    <xf numFmtId="0" fontId="27" fillId="0" borderId="10" xfId="0" applyFont="1" applyFill="1" applyBorder="1"/>
    <xf numFmtId="170" fontId="40" fillId="0" borderId="10" xfId="0" applyNumberFormat="1" applyFont="1" applyFill="1" applyBorder="1" applyAlignment="1">
      <alignment wrapText="1"/>
    </xf>
    <xf numFmtId="0" fontId="43" fillId="0" borderId="10" xfId="0" applyFont="1" applyFill="1" applyBorder="1" applyAlignment="1"/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170" fontId="44" fillId="0" borderId="10" xfId="0" applyNumberFormat="1" applyFont="1" applyFill="1" applyBorder="1" applyAlignment="1"/>
    <xf numFmtId="0" fontId="41" fillId="0" borderId="10" xfId="0" applyNumberFormat="1" applyFont="1" applyFill="1" applyBorder="1" applyAlignment="1">
      <alignment horizontal="center" vertical="center" wrapText="1"/>
    </xf>
    <xf numFmtId="170" fontId="41" fillId="0" borderId="10" xfId="0" applyNumberFormat="1" applyFont="1" applyFill="1" applyBorder="1" applyAlignment="1">
      <alignment wrapText="1"/>
    </xf>
    <xf numFmtId="49" fontId="41" fillId="0" borderId="10" xfId="0" applyNumberFormat="1" applyFont="1" applyFill="1" applyBorder="1" applyAlignment="1">
      <alignment horizontal="center" vertical="center" wrapText="1"/>
    </xf>
    <xf numFmtId="169" fontId="43" fillId="0" borderId="10" xfId="0" applyNumberFormat="1" applyFont="1" applyFill="1" applyBorder="1" applyAlignment="1"/>
    <xf numFmtId="170" fontId="41" fillId="0" borderId="10" xfId="0" applyNumberFormat="1" applyFont="1" applyFill="1" applyBorder="1" applyAlignment="1">
      <alignment vertical="center" wrapText="1"/>
    </xf>
    <xf numFmtId="0" fontId="41" fillId="24" borderId="10" xfId="0" applyNumberFormat="1" applyFont="1" applyFill="1" applyBorder="1" applyAlignment="1">
      <alignment horizontal="center" vertical="center" wrapText="1"/>
    </xf>
    <xf numFmtId="0" fontId="44" fillId="0" borderId="10" xfId="0" applyNumberFormat="1" applyFont="1" applyFill="1" applyBorder="1" applyAlignment="1">
      <alignment horizontal="center" vertical="center" wrapText="1"/>
    </xf>
    <xf numFmtId="0" fontId="43" fillId="0" borderId="10" xfId="0" applyNumberFormat="1" applyFont="1" applyFill="1" applyBorder="1" applyAlignment="1">
      <alignment horizontal="center" vertical="center" wrapText="1"/>
    </xf>
    <xf numFmtId="49" fontId="44" fillId="0" borderId="10" xfId="0" applyNumberFormat="1" applyFont="1" applyFill="1" applyBorder="1" applyAlignment="1">
      <alignment horizontal="center" vertical="center"/>
    </xf>
    <xf numFmtId="49" fontId="43" fillId="0" borderId="10" xfId="0" applyNumberFormat="1" applyFont="1" applyFill="1" applyBorder="1" applyAlignment="1">
      <alignment horizontal="center" vertical="center"/>
    </xf>
    <xf numFmtId="170" fontId="41" fillId="0" borderId="10" xfId="0" applyNumberFormat="1" applyFont="1" applyFill="1" applyBorder="1" applyAlignment="1">
      <alignment horizontal="right" vertical="center" wrapText="1"/>
    </xf>
    <xf numFmtId="49" fontId="44" fillId="0" borderId="10" xfId="0" applyNumberFormat="1" applyFont="1" applyFill="1" applyBorder="1" applyAlignment="1">
      <alignment horizontal="center" vertical="center" wrapText="1"/>
    </xf>
    <xf numFmtId="170" fontId="40" fillId="0" borderId="10" xfId="0" applyNumberFormat="1" applyFont="1" applyFill="1" applyBorder="1" applyAlignment="1">
      <alignment vertical="center" wrapText="1"/>
    </xf>
    <xf numFmtId="169" fontId="44" fillId="0" borderId="10" xfId="0" applyNumberFormat="1" applyFont="1" applyFill="1" applyBorder="1" applyAlignment="1">
      <alignment vertical="center"/>
    </xf>
    <xf numFmtId="169" fontId="43" fillId="0" borderId="1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left" vertical="center" wrapText="1" shrinkToFit="1"/>
    </xf>
    <xf numFmtId="0" fontId="5" fillId="0" borderId="0" xfId="0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49" fontId="44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left" vertical="center" wrapText="1" shrinkToFit="1"/>
    </xf>
    <xf numFmtId="0" fontId="45" fillId="0" borderId="0" xfId="0" applyFont="1" applyBorder="1" applyAlignment="1">
      <alignment horizontal="left" vertical="top" wrapText="1"/>
    </xf>
    <xf numFmtId="169" fontId="40" fillId="0" borderId="0" xfId="0" applyNumberFormat="1" applyFont="1" applyFill="1" applyBorder="1" applyAlignment="1">
      <alignment horizontal="right" vertical="center" wrapText="1"/>
    </xf>
    <xf numFmtId="0" fontId="42" fillId="0" borderId="0" xfId="0" applyFont="1" applyBorder="1" applyAlignment="1">
      <alignment horizontal="left" vertical="top" wrapText="1"/>
    </xf>
    <xf numFmtId="169" fontId="41" fillId="0" borderId="0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center"/>
    </xf>
    <xf numFmtId="169" fontId="43" fillId="0" borderId="0" xfId="0" applyNumberFormat="1" applyFont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/>
    </xf>
    <xf numFmtId="0" fontId="41" fillId="0" borderId="17" xfId="0" applyNumberFormat="1" applyFont="1" applyFill="1" applyBorder="1" applyAlignment="1">
      <alignment horizontal="center" vertical="center" wrapText="1"/>
    </xf>
    <xf numFmtId="169" fontId="5" fillId="0" borderId="10" xfId="38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left" vertical="top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40" fillId="0" borderId="20" xfId="0" applyNumberFormat="1" applyFont="1" applyFill="1" applyBorder="1" applyAlignment="1">
      <alignment horizontal="left" vertical="center" wrapText="1"/>
    </xf>
    <xf numFmtId="0" fontId="42" fillId="0" borderId="19" xfId="0" applyFont="1" applyBorder="1" applyAlignment="1">
      <alignment horizontal="left" vertical="top" wrapText="1"/>
    </xf>
    <xf numFmtId="0" fontId="45" fillId="0" borderId="19" xfId="0" applyFont="1" applyBorder="1" applyAlignment="1">
      <alignment horizontal="left" vertical="top" wrapText="1"/>
    </xf>
    <xf numFmtId="0" fontId="5" fillId="0" borderId="0" xfId="37" applyFont="1" applyAlignment="1">
      <alignment horizontal="right"/>
    </xf>
    <xf numFmtId="170" fontId="40" fillId="0" borderId="10" xfId="0" applyNumberFormat="1" applyFont="1" applyFill="1" applyBorder="1" applyAlignment="1">
      <alignment horizontal="right" wrapText="1"/>
    </xf>
    <xf numFmtId="0" fontId="39" fillId="0" borderId="0" xfId="0" applyFont="1" applyBorder="1" applyAlignment="1">
      <alignment horizontal="left" vertical="top" wrapText="1"/>
    </xf>
    <xf numFmtId="0" fontId="5" fillId="0" borderId="10" xfId="37" applyFont="1" applyBorder="1" applyAlignment="1">
      <alignment horizontal="center"/>
    </xf>
    <xf numFmtId="0" fontId="27" fillId="0" borderId="10" xfId="0" applyFont="1" applyFill="1" applyBorder="1" applyAlignment="1">
      <alignment vertical="center"/>
    </xf>
    <xf numFmtId="0" fontId="37" fillId="0" borderId="10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170" fontId="44" fillId="0" borderId="10" xfId="0" applyNumberFormat="1" applyFont="1" applyFill="1" applyBorder="1" applyAlignment="1">
      <alignment vertical="center"/>
    </xf>
    <xf numFmtId="0" fontId="39" fillId="0" borderId="19" xfId="0" applyFont="1" applyBorder="1" applyAlignment="1">
      <alignment horizontal="left" vertical="center" wrapText="1"/>
    </xf>
    <xf numFmtId="0" fontId="42" fillId="0" borderId="19" xfId="0" applyFont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170" fontId="40" fillId="0" borderId="1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left" vertical="center" wrapText="1"/>
    </xf>
    <xf numFmtId="0" fontId="38" fillId="0" borderId="0" xfId="0" applyFont="1" applyFill="1" applyAlignment="1">
      <alignment horizontal="right"/>
    </xf>
    <xf numFmtId="0" fontId="26" fillId="0" borderId="0" xfId="37" applyFont="1" applyAlignment="1">
      <alignment horizontal="center" wrapText="1"/>
    </xf>
    <xf numFmtId="0" fontId="2" fillId="0" borderId="0" xfId="0" applyFont="1" applyFill="1" applyAlignment="1">
      <alignment horizontal="right"/>
    </xf>
    <xf numFmtId="0" fontId="5" fillId="0" borderId="0" xfId="37" applyFont="1" applyAlignment="1">
      <alignment horizontal="right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NumberFormat="1" applyFont="1" applyFill="1" applyBorder="1" applyAlignment="1">
      <alignment horizontal="right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right" wrapText="1"/>
    </xf>
    <xf numFmtId="0" fontId="31" fillId="0" borderId="0" xfId="0" applyNumberFormat="1" applyFont="1" applyFill="1" applyBorder="1" applyAlignment="1">
      <alignment horizontal="right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0" borderId="18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right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прил.финпом" xfId="37"/>
    <cellStyle name="Обычный_республиканский  2005 г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E15"/>
    </sheetView>
  </sheetViews>
  <sheetFormatPr defaultColWidth="33.7109375" defaultRowHeight="15.75" x14ac:dyDescent="0.25"/>
  <cols>
    <col min="1" max="1" width="24.28515625" style="3" customWidth="1"/>
    <col min="2" max="2" width="43.7109375" style="3" customWidth="1"/>
    <col min="3" max="3" width="9.7109375" style="3" customWidth="1"/>
    <col min="4" max="4" width="8.85546875" style="3" customWidth="1"/>
    <col min="5" max="5" width="10.42578125" style="3" customWidth="1"/>
    <col min="6" max="16384" width="33.7109375" style="3"/>
  </cols>
  <sheetData>
    <row r="1" spans="1:5" x14ac:dyDescent="0.25">
      <c r="A1" s="27"/>
      <c r="B1" s="96" t="s">
        <v>48</v>
      </c>
      <c r="C1" s="96"/>
      <c r="D1" s="96"/>
      <c r="E1" s="96"/>
    </row>
    <row r="2" spans="1:5" x14ac:dyDescent="0.25">
      <c r="A2" s="98" t="s">
        <v>77</v>
      </c>
      <c r="B2" s="98"/>
      <c r="C2" s="98"/>
      <c r="D2" s="98"/>
      <c r="E2" s="98"/>
    </row>
    <row r="3" spans="1:5" x14ac:dyDescent="0.25">
      <c r="A3" s="98" t="s">
        <v>93</v>
      </c>
      <c r="B3" s="98"/>
      <c r="C3" s="98"/>
      <c r="D3" s="98"/>
      <c r="E3" s="98"/>
    </row>
    <row r="4" spans="1:5" x14ac:dyDescent="0.25">
      <c r="A4" s="98" t="s">
        <v>94</v>
      </c>
      <c r="B4" s="98"/>
      <c r="C4" s="98"/>
      <c r="D4" s="98"/>
      <c r="E4" s="98"/>
    </row>
    <row r="5" spans="1:5" x14ac:dyDescent="0.25">
      <c r="A5" s="98" t="s">
        <v>87</v>
      </c>
      <c r="B5" s="98"/>
      <c r="C5" s="98"/>
      <c r="D5" s="98"/>
      <c r="E5" s="98"/>
    </row>
    <row r="6" spans="1:5" x14ac:dyDescent="0.25">
      <c r="B6" s="83"/>
      <c r="C6" s="99" t="s">
        <v>96</v>
      </c>
      <c r="D6" s="99"/>
      <c r="E6" s="99"/>
    </row>
    <row r="7" spans="1:5" ht="47.25" customHeight="1" x14ac:dyDescent="0.25">
      <c r="A7" s="97" t="s">
        <v>95</v>
      </c>
      <c r="B7" s="97"/>
      <c r="C7" s="97"/>
      <c r="D7" s="97"/>
      <c r="E7" s="97"/>
    </row>
    <row r="8" spans="1:5" x14ac:dyDescent="0.25">
      <c r="C8" s="18" t="s">
        <v>0</v>
      </c>
    </row>
    <row r="9" spans="1:5" ht="15.75" customHeight="1" x14ac:dyDescent="0.25">
      <c r="A9" s="5" t="s">
        <v>1</v>
      </c>
      <c r="B9" s="5" t="s">
        <v>2</v>
      </c>
      <c r="C9" s="28">
        <v>2019</v>
      </c>
      <c r="D9" s="86">
        <v>2020</v>
      </c>
      <c r="E9" s="86">
        <v>2021</v>
      </c>
    </row>
    <row r="10" spans="1:5" ht="47.25" x14ac:dyDescent="0.25">
      <c r="A10" s="6" t="s">
        <v>3</v>
      </c>
      <c r="B10" s="7" t="s">
        <v>4</v>
      </c>
      <c r="C10" s="77">
        <v>0</v>
      </c>
      <c r="D10" s="13">
        <v>0</v>
      </c>
      <c r="E10" s="13">
        <v>0</v>
      </c>
    </row>
    <row r="11" spans="1:5" ht="78.75" x14ac:dyDescent="0.25">
      <c r="A11" s="9" t="s">
        <v>5</v>
      </c>
      <c r="B11" s="10" t="s">
        <v>6</v>
      </c>
      <c r="C11" s="77">
        <v>0</v>
      </c>
      <c r="D11" s="13">
        <v>0</v>
      </c>
      <c r="E11" s="13">
        <v>0</v>
      </c>
    </row>
    <row r="12" spans="1:5" ht="78.75" x14ac:dyDescent="0.25">
      <c r="A12" s="9" t="s">
        <v>7</v>
      </c>
      <c r="B12" s="10" t="s">
        <v>8</v>
      </c>
      <c r="C12" s="13">
        <v>0</v>
      </c>
      <c r="D12" s="13">
        <v>0</v>
      </c>
      <c r="E12" s="13">
        <v>0</v>
      </c>
    </row>
    <row r="13" spans="1:5" ht="31.5" x14ac:dyDescent="0.25">
      <c r="A13" s="11" t="s">
        <v>9</v>
      </c>
      <c r="B13" s="12" t="s">
        <v>10</v>
      </c>
      <c r="C13" s="13">
        <v>0</v>
      </c>
      <c r="D13" s="13">
        <v>0</v>
      </c>
      <c r="E13" s="13">
        <v>0</v>
      </c>
    </row>
    <row r="14" spans="1:5" ht="47.25" x14ac:dyDescent="0.25">
      <c r="A14" s="14" t="s">
        <v>11</v>
      </c>
      <c r="B14" s="15" t="s">
        <v>12</v>
      </c>
      <c r="C14" s="13">
        <v>0</v>
      </c>
      <c r="D14" s="13">
        <v>0</v>
      </c>
      <c r="E14" s="13">
        <v>0</v>
      </c>
    </row>
    <row r="15" spans="1:5" x14ac:dyDescent="0.25">
      <c r="A15" s="8"/>
      <c r="B15" s="16"/>
      <c r="C15" s="8"/>
      <c r="D15" s="8"/>
      <c r="E15" s="8"/>
    </row>
    <row r="16" spans="1:5" x14ac:dyDescent="0.25">
      <c r="A16" s="17"/>
      <c r="B16" s="17"/>
      <c r="C16" s="4"/>
    </row>
    <row r="17" spans="1:3" x14ac:dyDescent="0.25">
      <c r="A17" s="17"/>
      <c r="B17" s="17"/>
      <c r="C17" s="4"/>
    </row>
    <row r="18" spans="1:3" x14ac:dyDescent="0.25">
      <c r="A18" s="17"/>
      <c r="B18" s="18"/>
      <c r="C18" s="4"/>
    </row>
    <row r="19" spans="1:3" x14ac:dyDescent="0.25">
      <c r="A19" s="17"/>
      <c r="B19" s="17"/>
    </row>
    <row r="20" spans="1:3" x14ac:dyDescent="0.25">
      <c r="A20" s="17"/>
      <c r="B20" s="17"/>
    </row>
    <row r="21" spans="1:3" x14ac:dyDescent="0.25">
      <c r="A21" s="17"/>
      <c r="B21" s="17"/>
    </row>
    <row r="22" spans="1:3" x14ac:dyDescent="0.25">
      <c r="B22" s="17"/>
    </row>
  </sheetData>
  <mergeCells count="7">
    <mergeCell ref="B1:E1"/>
    <mergeCell ref="A7:E7"/>
    <mergeCell ref="A5:E5"/>
    <mergeCell ref="A4:E4"/>
    <mergeCell ref="A3:E3"/>
    <mergeCell ref="A2:E2"/>
    <mergeCell ref="C6:E6"/>
  </mergeCells>
  <phoneticPr fontId="0" type="noConversion"/>
  <pageMargins left="0.43" right="0.33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M52" sqref="M52"/>
    </sheetView>
  </sheetViews>
  <sheetFormatPr defaultColWidth="9.140625" defaultRowHeight="12.75" x14ac:dyDescent="0.2"/>
  <cols>
    <col min="1" max="1" width="53.7109375" customWidth="1"/>
    <col min="2" max="2" width="5.140625" customWidth="1"/>
    <col min="3" max="4" width="4.42578125" customWidth="1"/>
    <col min="5" max="5" width="10.85546875" customWidth="1"/>
    <col min="6" max="6" width="4.7109375" customWidth="1"/>
    <col min="7" max="7" width="10.42578125" customWidth="1"/>
    <col min="8" max="8" width="12" customWidth="1"/>
    <col min="9" max="9" width="11" style="23" customWidth="1"/>
  </cols>
  <sheetData>
    <row r="1" spans="1:11" ht="15.75" x14ac:dyDescent="0.25">
      <c r="A1" s="96"/>
      <c r="B1" s="96"/>
      <c r="C1" s="96"/>
      <c r="D1" s="96"/>
      <c r="E1" s="96"/>
      <c r="F1" s="96" t="s">
        <v>88</v>
      </c>
      <c r="G1" s="96"/>
      <c r="H1" s="96"/>
      <c r="I1" s="96"/>
      <c r="J1" s="19"/>
      <c r="K1" s="19"/>
    </row>
    <row r="2" spans="1:11" ht="12.75" customHeight="1" x14ac:dyDescent="0.25">
      <c r="A2" s="98" t="s">
        <v>78</v>
      </c>
      <c r="B2" s="98"/>
      <c r="C2" s="98"/>
      <c r="D2" s="98"/>
      <c r="E2" s="98"/>
      <c r="F2" s="98"/>
      <c r="G2" s="98"/>
      <c r="H2" s="98"/>
      <c r="I2" s="98"/>
      <c r="J2" s="19"/>
      <c r="K2" s="19"/>
    </row>
    <row r="3" spans="1:11" ht="12.75" customHeight="1" x14ac:dyDescent="0.25">
      <c r="A3" s="98" t="s">
        <v>98</v>
      </c>
      <c r="B3" s="98"/>
      <c r="C3" s="98"/>
      <c r="D3" s="98"/>
      <c r="E3" s="98"/>
      <c r="F3" s="98"/>
      <c r="G3" s="98"/>
      <c r="H3" s="98"/>
      <c r="I3" s="98"/>
      <c r="J3" s="19"/>
      <c r="K3" s="19"/>
    </row>
    <row r="4" spans="1:11" ht="14.25" customHeight="1" x14ac:dyDescent="0.25">
      <c r="A4" s="98" t="s">
        <v>99</v>
      </c>
      <c r="B4" s="98"/>
      <c r="C4" s="98"/>
      <c r="D4" s="98"/>
      <c r="E4" s="98"/>
      <c r="F4" s="98"/>
      <c r="G4" s="98"/>
      <c r="H4" s="98"/>
      <c r="I4" s="98"/>
      <c r="J4" s="26"/>
      <c r="K4" s="26"/>
    </row>
    <row r="5" spans="1:11" s="23" customFormat="1" ht="14.25" customHeight="1" x14ac:dyDescent="0.2">
      <c r="A5" s="103" t="s">
        <v>90</v>
      </c>
      <c r="B5" s="103"/>
      <c r="C5" s="103"/>
      <c r="D5" s="103"/>
      <c r="E5" s="103"/>
      <c r="F5" s="103"/>
      <c r="G5" s="103"/>
      <c r="H5" s="103"/>
      <c r="I5" s="103"/>
      <c r="J5" s="20"/>
      <c r="K5" s="20"/>
    </row>
    <row r="6" spans="1:11" s="23" customFormat="1" ht="12.75" customHeight="1" x14ac:dyDescent="0.2">
      <c r="A6" s="24"/>
      <c r="B6" s="33"/>
      <c r="C6" s="24"/>
      <c r="D6" s="24"/>
      <c r="E6" s="24"/>
      <c r="F6" s="24"/>
      <c r="G6" s="112" t="s">
        <v>97</v>
      </c>
      <c r="H6" s="112"/>
      <c r="I6" s="112"/>
      <c r="J6" s="20"/>
      <c r="K6" s="20"/>
    </row>
    <row r="7" spans="1:11" ht="15.75" customHeight="1" x14ac:dyDescent="0.2">
      <c r="A7" s="104" t="s">
        <v>89</v>
      </c>
      <c r="B7" s="104"/>
      <c r="C7" s="105"/>
      <c r="D7" s="105"/>
      <c r="E7" s="105"/>
      <c r="F7" s="105"/>
      <c r="G7" s="105"/>
      <c r="H7" s="105"/>
      <c r="I7" s="105"/>
      <c r="J7" s="19"/>
      <c r="K7" s="19"/>
    </row>
    <row r="8" spans="1:11" ht="15.75" customHeight="1" x14ac:dyDescent="0.2">
      <c r="A8" s="105" t="s">
        <v>13</v>
      </c>
      <c r="B8" s="105"/>
      <c r="C8" s="105"/>
      <c r="D8" s="105"/>
      <c r="E8" s="105"/>
      <c r="F8" s="105"/>
      <c r="G8" s="105"/>
      <c r="H8" s="105"/>
      <c r="I8" s="105"/>
      <c r="J8" s="19"/>
      <c r="K8" s="19"/>
    </row>
    <row r="9" spans="1:11" ht="22.5" hidden="1" customHeight="1" x14ac:dyDescent="0.25">
      <c r="A9" s="20"/>
      <c r="B9" s="20"/>
      <c r="C9" s="20"/>
      <c r="D9" s="20"/>
      <c r="E9" s="20"/>
      <c r="F9" s="106" t="s">
        <v>14</v>
      </c>
      <c r="G9" s="107"/>
      <c r="H9" s="107"/>
      <c r="I9" s="107"/>
      <c r="J9" s="19"/>
      <c r="K9" s="19"/>
    </row>
    <row r="10" spans="1:11" ht="12.75" customHeight="1" x14ac:dyDescent="0.2">
      <c r="A10" s="108" t="s">
        <v>2</v>
      </c>
      <c r="B10" s="108" t="s">
        <v>75</v>
      </c>
      <c r="C10" s="108" t="s">
        <v>15</v>
      </c>
      <c r="D10" s="108" t="s">
        <v>16</v>
      </c>
      <c r="E10" s="108" t="s">
        <v>17</v>
      </c>
      <c r="F10" s="113" t="s">
        <v>18</v>
      </c>
      <c r="G10" s="100" t="s">
        <v>55</v>
      </c>
      <c r="H10" s="100" t="s">
        <v>74</v>
      </c>
      <c r="I10" s="100" t="s">
        <v>84</v>
      </c>
      <c r="J10" s="19"/>
      <c r="K10" s="19"/>
    </row>
    <row r="11" spans="1:11" ht="28.5" customHeight="1" x14ac:dyDescent="0.2">
      <c r="A11" s="109"/>
      <c r="B11" s="111"/>
      <c r="C11" s="109"/>
      <c r="D11" s="109"/>
      <c r="E11" s="109"/>
      <c r="F11" s="114"/>
      <c r="G11" s="101"/>
      <c r="H11" s="101"/>
      <c r="I11" s="101"/>
      <c r="J11" s="19"/>
      <c r="K11" s="19"/>
    </row>
    <row r="12" spans="1:11" ht="15" x14ac:dyDescent="0.2">
      <c r="A12" s="35" t="s">
        <v>19</v>
      </c>
      <c r="B12" s="35"/>
      <c r="C12" s="36"/>
      <c r="D12" s="36"/>
      <c r="E12" s="36"/>
      <c r="F12" s="36"/>
      <c r="G12" s="37">
        <f>G14+G43+G52+G56+G75+G54</f>
        <v>2353.5</v>
      </c>
      <c r="H12" s="37">
        <f t="shared" ref="H12:I12" si="0">H14+H43+H52+H56+H75+H54</f>
        <v>2238.6</v>
      </c>
      <c r="I12" s="37">
        <f t="shared" si="0"/>
        <v>2244.2000000000003</v>
      </c>
      <c r="J12" s="19"/>
      <c r="K12" s="19"/>
    </row>
    <row r="13" spans="1:11" ht="15" hidden="1" x14ac:dyDescent="0.2">
      <c r="A13" s="25"/>
      <c r="B13" s="25"/>
      <c r="C13" s="36"/>
      <c r="D13" s="36"/>
      <c r="E13" s="36"/>
      <c r="F13" s="36"/>
      <c r="G13" s="38"/>
      <c r="H13" s="38"/>
      <c r="I13" s="38"/>
      <c r="J13" s="19"/>
      <c r="K13" s="19"/>
    </row>
    <row r="14" spans="1:11" s="2" customFormat="1" ht="15" x14ac:dyDescent="0.2">
      <c r="A14" s="34" t="s">
        <v>20</v>
      </c>
      <c r="B14" s="39">
        <v>814</v>
      </c>
      <c r="C14" s="39" t="s">
        <v>21</v>
      </c>
      <c r="D14" s="39" t="s">
        <v>22</v>
      </c>
      <c r="E14" s="39" t="s">
        <v>23</v>
      </c>
      <c r="F14" s="39" t="s">
        <v>24</v>
      </c>
      <c r="G14" s="37">
        <f>G15+G17+G35+G38</f>
        <v>2210.4</v>
      </c>
      <c r="H14" s="37">
        <f t="shared" ref="H14:I14" si="1">H15+H17+H35+H38</f>
        <v>2087.9</v>
      </c>
      <c r="I14" s="37">
        <f t="shared" si="1"/>
        <v>2091.9</v>
      </c>
      <c r="J14" s="29"/>
      <c r="K14" s="19"/>
    </row>
    <row r="15" spans="1:11" s="2" customFormat="1" ht="15" x14ac:dyDescent="0.2">
      <c r="A15" s="35" t="s">
        <v>28</v>
      </c>
      <c r="B15" s="39">
        <v>814</v>
      </c>
      <c r="C15" s="40" t="s">
        <v>21</v>
      </c>
      <c r="D15" s="40" t="s">
        <v>43</v>
      </c>
      <c r="E15" s="40" t="s">
        <v>56</v>
      </c>
      <c r="F15" s="40" t="s">
        <v>67</v>
      </c>
      <c r="G15" s="41">
        <f>G16</f>
        <v>126</v>
      </c>
      <c r="H15" s="41">
        <f t="shared" ref="H15:I15" si="2">H16</f>
        <v>126</v>
      </c>
      <c r="I15" s="41">
        <f t="shared" si="2"/>
        <v>126</v>
      </c>
      <c r="J15" s="29"/>
      <c r="K15" s="19"/>
    </row>
    <row r="16" spans="1:11" s="2" customFormat="1" ht="33.75" customHeight="1" x14ac:dyDescent="0.2">
      <c r="A16" s="78" t="s">
        <v>59</v>
      </c>
      <c r="B16" s="39">
        <v>814</v>
      </c>
      <c r="C16" s="42" t="s">
        <v>21</v>
      </c>
      <c r="D16" s="44" t="s">
        <v>43</v>
      </c>
      <c r="E16" s="42">
        <v>7950011110</v>
      </c>
      <c r="F16" s="42">
        <v>123</v>
      </c>
      <c r="G16" s="46">
        <v>126</v>
      </c>
      <c r="H16" s="46">
        <v>126</v>
      </c>
      <c r="I16" s="46">
        <v>126</v>
      </c>
      <c r="J16" s="29"/>
      <c r="K16" s="19"/>
    </row>
    <row r="17" spans="1:11" s="2" customFormat="1" ht="36" customHeight="1" x14ac:dyDescent="0.2">
      <c r="A17" s="78" t="s">
        <v>62</v>
      </c>
      <c r="B17" s="39">
        <v>814</v>
      </c>
      <c r="C17" s="39" t="s">
        <v>21</v>
      </c>
      <c r="D17" s="40" t="s">
        <v>25</v>
      </c>
      <c r="E17" s="40" t="s">
        <v>68</v>
      </c>
      <c r="F17" s="39" t="s">
        <v>24</v>
      </c>
      <c r="G17" s="54">
        <f>G19+G23+G31</f>
        <v>1358</v>
      </c>
      <c r="H17" s="54">
        <f t="shared" ref="H17:I17" si="3">H19+H23+H31</f>
        <v>1295</v>
      </c>
      <c r="I17" s="54">
        <f t="shared" si="3"/>
        <v>1299</v>
      </c>
      <c r="J17" s="19"/>
      <c r="K17" s="19"/>
    </row>
    <row r="18" spans="1:11" ht="30" hidden="1" x14ac:dyDescent="0.2">
      <c r="A18" s="79" t="s">
        <v>26</v>
      </c>
      <c r="B18" s="39">
        <v>814</v>
      </c>
      <c r="C18" s="42" t="s">
        <v>21</v>
      </c>
      <c r="D18" s="44" t="s">
        <v>25</v>
      </c>
      <c r="E18" s="42"/>
      <c r="F18" s="42" t="s">
        <v>24</v>
      </c>
      <c r="G18" s="37"/>
      <c r="H18" s="37"/>
      <c r="I18" s="37"/>
      <c r="J18" s="19"/>
      <c r="K18" s="19"/>
    </row>
    <row r="19" spans="1:11" s="22" customFormat="1" ht="49.5" customHeight="1" x14ac:dyDescent="0.25">
      <c r="A19" s="78" t="s">
        <v>31</v>
      </c>
      <c r="B19" s="39">
        <v>814</v>
      </c>
      <c r="C19" s="40" t="s">
        <v>21</v>
      </c>
      <c r="D19" s="40" t="s">
        <v>25</v>
      </c>
      <c r="E19" s="40" t="s">
        <v>50</v>
      </c>
      <c r="F19" s="39">
        <v>100</v>
      </c>
      <c r="G19" s="55">
        <f>G20+G21</f>
        <v>470</v>
      </c>
      <c r="H19" s="55">
        <f t="shared" ref="H19:I19" si="4">H20+H21</f>
        <v>471</v>
      </c>
      <c r="I19" s="55">
        <f t="shared" si="4"/>
        <v>471</v>
      </c>
      <c r="J19" s="21"/>
      <c r="K19" s="21"/>
    </row>
    <row r="20" spans="1:11" ht="19.5" customHeight="1" x14ac:dyDescent="0.2">
      <c r="A20" s="78" t="s">
        <v>60</v>
      </c>
      <c r="B20" s="39">
        <v>814</v>
      </c>
      <c r="C20" s="44" t="s">
        <v>21</v>
      </c>
      <c r="D20" s="44" t="s">
        <v>25</v>
      </c>
      <c r="E20" s="44" t="s">
        <v>51</v>
      </c>
      <c r="F20" s="42">
        <v>121</v>
      </c>
      <c r="G20" s="45">
        <v>361</v>
      </c>
      <c r="H20" s="45">
        <v>362</v>
      </c>
      <c r="I20" s="45">
        <v>362</v>
      </c>
      <c r="J20" s="19"/>
      <c r="K20" s="19"/>
    </row>
    <row r="21" spans="1:11" ht="39.75" customHeight="1" x14ac:dyDescent="0.2">
      <c r="A21" s="78" t="s">
        <v>61</v>
      </c>
      <c r="B21" s="39">
        <v>814</v>
      </c>
      <c r="C21" s="44" t="s">
        <v>21</v>
      </c>
      <c r="D21" s="44" t="s">
        <v>25</v>
      </c>
      <c r="E21" s="44" t="s">
        <v>51</v>
      </c>
      <c r="F21" s="42">
        <v>129</v>
      </c>
      <c r="G21" s="56">
        <v>109</v>
      </c>
      <c r="H21" s="56">
        <v>109</v>
      </c>
      <c r="I21" s="56">
        <v>109</v>
      </c>
      <c r="J21" s="19"/>
      <c r="K21" s="19"/>
    </row>
    <row r="22" spans="1:11" ht="45" hidden="1" x14ac:dyDescent="0.2">
      <c r="A22" s="79" t="s">
        <v>29</v>
      </c>
      <c r="B22" s="39">
        <v>814</v>
      </c>
      <c r="C22" s="42" t="s">
        <v>21</v>
      </c>
      <c r="D22" s="44" t="s">
        <v>25</v>
      </c>
      <c r="E22" s="42">
        <v>7860000</v>
      </c>
      <c r="F22" s="42" t="s">
        <v>24</v>
      </c>
      <c r="G22" s="43"/>
      <c r="H22" s="43"/>
      <c r="I22" s="43"/>
      <c r="J22" s="19"/>
      <c r="K22" s="19"/>
    </row>
    <row r="23" spans="1:11" s="2" customFormat="1" ht="15" x14ac:dyDescent="0.2">
      <c r="A23" s="80" t="s">
        <v>30</v>
      </c>
      <c r="B23" s="39">
        <v>814</v>
      </c>
      <c r="C23" s="39" t="s">
        <v>21</v>
      </c>
      <c r="D23" s="40" t="s">
        <v>25</v>
      </c>
      <c r="E23" s="39">
        <v>7860100000</v>
      </c>
      <c r="F23" s="39"/>
      <c r="G23" s="37">
        <f>G24+G29+G30</f>
        <v>888</v>
      </c>
      <c r="H23" s="37">
        <f t="shared" ref="H23:I23" si="5">H24+H29+H30</f>
        <v>824</v>
      </c>
      <c r="I23" s="37">
        <f t="shared" si="5"/>
        <v>828</v>
      </c>
      <c r="J23" s="19"/>
      <c r="K23" s="19"/>
    </row>
    <row r="24" spans="1:11" s="2" customFormat="1" ht="45" x14ac:dyDescent="0.2">
      <c r="A24" s="81" t="s">
        <v>31</v>
      </c>
      <c r="B24" s="39">
        <v>814</v>
      </c>
      <c r="C24" s="42" t="s">
        <v>21</v>
      </c>
      <c r="D24" s="44" t="s">
        <v>25</v>
      </c>
      <c r="E24" s="42">
        <v>7860100110</v>
      </c>
      <c r="F24" s="42">
        <v>100</v>
      </c>
      <c r="G24" s="46">
        <f>G25+G28</f>
        <v>797</v>
      </c>
      <c r="H24" s="46">
        <f t="shared" ref="H24:I24" si="6">H25+H28</f>
        <v>733</v>
      </c>
      <c r="I24" s="46">
        <f t="shared" si="6"/>
        <v>733</v>
      </c>
      <c r="J24" s="19"/>
      <c r="K24" s="19"/>
    </row>
    <row r="25" spans="1:11" s="22" customFormat="1" ht="23.25" customHeight="1" x14ac:dyDescent="0.25">
      <c r="A25" s="78" t="s">
        <v>60</v>
      </c>
      <c r="B25" s="39">
        <v>814</v>
      </c>
      <c r="C25" s="44" t="s">
        <v>21</v>
      </c>
      <c r="D25" s="44" t="s">
        <v>25</v>
      </c>
      <c r="E25" s="42">
        <v>7860100110</v>
      </c>
      <c r="F25" s="42">
        <v>121</v>
      </c>
      <c r="G25" s="52">
        <v>612</v>
      </c>
      <c r="H25" s="52">
        <v>559</v>
      </c>
      <c r="I25" s="52">
        <v>559</v>
      </c>
      <c r="J25" s="21"/>
      <c r="K25" s="21"/>
    </row>
    <row r="26" spans="1:11" ht="15" hidden="1" x14ac:dyDescent="0.2">
      <c r="A26" s="79" t="s">
        <v>27</v>
      </c>
      <c r="B26" s="39">
        <v>814</v>
      </c>
      <c r="C26" s="44" t="s">
        <v>21</v>
      </c>
      <c r="D26" s="44" t="s">
        <v>25</v>
      </c>
      <c r="E26" s="42" t="s">
        <v>32</v>
      </c>
      <c r="F26" s="42">
        <v>111</v>
      </c>
      <c r="G26" s="43"/>
      <c r="H26" s="43"/>
      <c r="I26" s="43"/>
      <c r="J26" s="19"/>
      <c r="K26" s="19"/>
    </row>
    <row r="27" spans="1:11" ht="15" hidden="1" x14ac:dyDescent="0.2">
      <c r="A27" s="79" t="s">
        <v>27</v>
      </c>
      <c r="B27" s="39">
        <v>814</v>
      </c>
      <c r="C27" s="44" t="s">
        <v>21</v>
      </c>
      <c r="D27" s="44" t="s">
        <v>25</v>
      </c>
      <c r="E27" s="42">
        <v>7860000</v>
      </c>
      <c r="F27" s="42">
        <v>121</v>
      </c>
      <c r="G27" s="43"/>
      <c r="H27" s="43"/>
      <c r="I27" s="43"/>
      <c r="J27" s="19"/>
      <c r="K27" s="19"/>
    </row>
    <row r="28" spans="1:11" ht="37.5" customHeight="1" x14ac:dyDescent="0.2">
      <c r="A28" s="78" t="s">
        <v>61</v>
      </c>
      <c r="B28" s="39">
        <v>814</v>
      </c>
      <c r="C28" s="44" t="s">
        <v>21</v>
      </c>
      <c r="D28" s="44" t="s">
        <v>25</v>
      </c>
      <c r="E28" s="42">
        <v>7860100110</v>
      </c>
      <c r="F28" s="42">
        <v>129</v>
      </c>
      <c r="G28" s="46">
        <v>185</v>
      </c>
      <c r="H28" s="46">
        <v>174</v>
      </c>
      <c r="I28" s="46">
        <v>174</v>
      </c>
      <c r="J28" s="19"/>
      <c r="K28" s="19"/>
    </row>
    <row r="29" spans="1:11" ht="22.5" x14ac:dyDescent="0.2">
      <c r="A29" s="81" t="s">
        <v>63</v>
      </c>
      <c r="B29" s="39">
        <v>814</v>
      </c>
      <c r="C29" s="44" t="s">
        <v>21</v>
      </c>
      <c r="D29" s="44" t="s">
        <v>25</v>
      </c>
      <c r="E29" s="42">
        <v>7860100110</v>
      </c>
      <c r="F29" s="42">
        <v>242</v>
      </c>
      <c r="G29" s="46">
        <v>5</v>
      </c>
      <c r="H29" s="46">
        <v>5</v>
      </c>
      <c r="I29" s="46">
        <v>5</v>
      </c>
      <c r="J29" s="19"/>
      <c r="K29" s="19"/>
    </row>
    <row r="30" spans="1:11" s="22" customFormat="1" ht="27.75" customHeight="1" x14ac:dyDescent="0.25">
      <c r="A30" s="81" t="s">
        <v>64</v>
      </c>
      <c r="B30" s="39">
        <v>814</v>
      </c>
      <c r="C30" s="44" t="s">
        <v>21</v>
      </c>
      <c r="D30" s="44" t="s">
        <v>25</v>
      </c>
      <c r="E30" s="42">
        <v>7860100190</v>
      </c>
      <c r="F30" s="42">
        <v>244</v>
      </c>
      <c r="G30" s="46">
        <v>86</v>
      </c>
      <c r="H30" s="46">
        <v>86</v>
      </c>
      <c r="I30" s="46">
        <v>90</v>
      </c>
      <c r="J30" s="21"/>
      <c r="K30" s="21"/>
    </row>
    <row r="31" spans="1:11" s="22" customFormat="1" ht="15.75" x14ac:dyDescent="0.25">
      <c r="A31" s="82" t="s">
        <v>33</v>
      </c>
      <c r="B31" s="39">
        <v>814</v>
      </c>
      <c r="C31" s="40" t="s">
        <v>21</v>
      </c>
      <c r="D31" s="40" t="s">
        <v>25</v>
      </c>
      <c r="E31" s="39">
        <v>7860000000</v>
      </c>
      <c r="F31" s="39" t="s">
        <v>34</v>
      </c>
      <c r="G31" s="84">
        <f>G32+G34+G33</f>
        <v>0</v>
      </c>
      <c r="H31" s="84">
        <f t="shared" ref="H31:I31" si="7">H32+H34+H33</f>
        <v>0</v>
      </c>
      <c r="I31" s="84">
        <f t="shared" si="7"/>
        <v>0</v>
      </c>
      <c r="J31" s="21"/>
      <c r="K31" s="21"/>
    </row>
    <row r="32" spans="1:11" ht="23.25" customHeight="1" x14ac:dyDescent="0.2">
      <c r="A32" s="85" t="s">
        <v>79</v>
      </c>
      <c r="B32" s="39">
        <v>814</v>
      </c>
      <c r="C32" s="44" t="s">
        <v>21</v>
      </c>
      <c r="D32" s="44" t="s">
        <v>25</v>
      </c>
      <c r="E32" s="47">
        <v>7860100190</v>
      </c>
      <c r="F32" s="42">
        <v>851</v>
      </c>
      <c r="G32" s="46">
        <v>0</v>
      </c>
      <c r="H32" s="46">
        <v>0</v>
      </c>
      <c r="I32" s="46">
        <v>0</v>
      </c>
      <c r="J32" s="19"/>
      <c r="K32" s="19"/>
    </row>
    <row r="33" spans="1:11" ht="23.25" customHeight="1" x14ac:dyDescent="0.2">
      <c r="A33" s="81" t="s">
        <v>65</v>
      </c>
      <c r="B33" s="39">
        <v>814</v>
      </c>
      <c r="C33" s="44" t="s">
        <v>21</v>
      </c>
      <c r="D33" s="44" t="s">
        <v>25</v>
      </c>
      <c r="E33" s="47">
        <v>7860100190</v>
      </c>
      <c r="F33" s="42">
        <v>852</v>
      </c>
      <c r="G33" s="46">
        <v>0</v>
      </c>
      <c r="H33" s="46">
        <v>0</v>
      </c>
      <c r="I33" s="46">
        <v>0</v>
      </c>
      <c r="J33" s="19"/>
      <c r="K33" s="19"/>
    </row>
    <row r="34" spans="1:11" ht="16.5" customHeight="1" x14ac:dyDescent="0.2">
      <c r="A34" s="81" t="s">
        <v>65</v>
      </c>
      <c r="B34" s="39">
        <v>814</v>
      </c>
      <c r="C34" s="44" t="s">
        <v>21</v>
      </c>
      <c r="D34" s="44" t="s">
        <v>25</v>
      </c>
      <c r="E34" s="47">
        <v>7860100190</v>
      </c>
      <c r="F34" s="42">
        <v>853</v>
      </c>
      <c r="G34" s="46">
        <v>0</v>
      </c>
      <c r="H34" s="46">
        <v>0</v>
      </c>
      <c r="I34" s="46">
        <v>0</v>
      </c>
      <c r="J34" s="19"/>
      <c r="K34" s="19"/>
    </row>
    <row r="35" spans="1:11" s="22" customFormat="1" ht="15.75" customHeight="1" x14ac:dyDescent="0.25">
      <c r="A35" s="80" t="s">
        <v>35</v>
      </c>
      <c r="B35" s="39">
        <v>814</v>
      </c>
      <c r="C35" s="39" t="s">
        <v>21</v>
      </c>
      <c r="D35" s="39" t="s">
        <v>36</v>
      </c>
      <c r="E35" s="48">
        <v>9750104190</v>
      </c>
      <c r="F35" s="40" t="s">
        <v>67</v>
      </c>
      <c r="G35" s="37">
        <v>15</v>
      </c>
      <c r="H35" s="37">
        <v>15</v>
      </c>
      <c r="I35" s="37">
        <v>15</v>
      </c>
      <c r="J35" s="21"/>
      <c r="K35" s="21"/>
    </row>
    <row r="36" spans="1:11" ht="15" hidden="1" x14ac:dyDescent="0.2">
      <c r="A36" s="79" t="s">
        <v>37</v>
      </c>
      <c r="B36" s="39">
        <v>814</v>
      </c>
      <c r="C36" s="44" t="s">
        <v>21</v>
      </c>
      <c r="D36" s="44" t="s">
        <v>36</v>
      </c>
      <c r="E36" s="49">
        <v>9750400</v>
      </c>
      <c r="F36" s="42" t="s">
        <v>24</v>
      </c>
      <c r="G36" s="43"/>
      <c r="H36" s="43"/>
      <c r="I36" s="43"/>
      <c r="J36" s="19"/>
      <c r="K36" s="19"/>
    </row>
    <row r="37" spans="1:11" ht="15" x14ac:dyDescent="0.2">
      <c r="A37" s="81" t="s">
        <v>66</v>
      </c>
      <c r="B37" s="39">
        <v>814</v>
      </c>
      <c r="C37" s="44" t="s">
        <v>21</v>
      </c>
      <c r="D37" s="44" t="s">
        <v>36</v>
      </c>
      <c r="E37" s="49">
        <v>9750104190</v>
      </c>
      <c r="F37" s="42">
        <v>870</v>
      </c>
      <c r="G37" s="43">
        <v>15</v>
      </c>
      <c r="H37" s="43">
        <v>15</v>
      </c>
      <c r="I37" s="43">
        <v>15</v>
      </c>
      <c r="J37" s="19"/>
      <c r="K37" s="19"/>
    </row>
    <row r="38" spans="1:11" s="2" customFormat="1" ht="19.5" customHeight="1" x14ac:dyDescent="0.2">
      <c r="A38" s="82" t="s">
        <v>38</v>
      </c>
      <c r="B38" s="39">
        <v>814</v>
      </c>
      <c r="C38" s="40" t="s">
        <v>21</v>
      </c>
      <c r="D38" s="40" t="s">
        <v>39</v>
      </c>
      <c r="E38" s="53" t="s">
        <v>68</v>
      </c>
      <c r="F38" s="39"/>
      <c r="G38" s="37">
        <f>G39+G40</f>
        <v>711.4</v>
      </c>
      <c r="H38" s="37">
        <f t="shared" ref="H38:I38" si="8">H39+H40</f>
        <v>651.9</v>
      </c>
      <c r="I38" s="37">
        <f t="shared" si="8"/>
        <v>651.9</v>
      </c>
      <c r="J38" s="19"/>
      <c r="K38" s="19"/>
    </row>
    <row r="39" spans="1:11" s="22" customFormat="1" ht="35.25" customHeight="1" x14ac:dyDescent="0.25">
      <c r="A39" s="82" t="s">
        <v>70</v>
      </c>
      <c r="B39" s="39">
        <v>814</v>
      </c>
      <c r="C39" s="40" t="s">
        <v>21</v>
      </c>
      <c r="D39" s="40" t="s">
        <v>39</v>
      </c>
      <c r="E39" s="48">
        <v>9705605190</v>
      </c>
      <c r="F39" s="39">
        <v>200</v>
      </c>
      <c r="G39" s="54">
        <v>1</v>
      </c>
      <c r="H39" s="54">
        <v>0.9</v>
      </c>
      <c r="I39" s="54">
        <v>0.9</v>
      </c>
      <c r="J39" s="21"/>
      <c r="K39" s="21"/>
    </row>
    <row r="40" spans="1:11" s="2" customFormat="1" ht="15" x14ac:dyDescent="0.2">
      <c r="A40" s="82" t="s">
        <v>69</v>
      </c>
      <c r="B40" s="39">
        <v>814</v>
      </c>
      <c r="C40" s="40" t="s">
        <v>21</v>
      </c>
      <c r="D40" s="40" t="s">
        <v>39</v>
      </c>
      <c r="E40" s="48">
        <v>8670100000</v>
      </c>
      <c r="F40" s="39">
        <v>100</v>
      </c>
      <c r="G40" s="84">
        <f>G41+G42</f>
        <v>710.4</v>
      </c>
      <c r="H40" s="84">
        <f t="shared" ref="H40:I40" si="9">H41+H42</f>
        <v>651</v>
      </c>
      <c r="I40" s="84">
        <f t="shared" si="9"/>
        <v>651</v>
      </c>
      <c r="J40" s="19"/>
      <c r="K40" s="19"/>
    </row>
    <row r="41" spans="1:11" ht="17.25" customHeight="1" x14ac:dyDescent="0.2">
      <c r="A41" s="81" t="s">
        <v>71</v>
      </c>
      <c r="B41" s="39">
        <v>814</v>
      </c>
      <c r="C41" s="44" t="s">
        <v>21</v>
      </c>
      <c r="D41" s="44" t="s">
        <v>39</v>
      </c>
      <c r="E41" s="49">
        <v>8670100110</v>
      </c>
      <c r="F41" s="42">
        <v>111</v>
      </c>
      <c r="G41" s="43">
        <v>542.5</v>
      </c>
      <c r="H41" s="43">
        <v>500</v>
      </c>
      <c r="I41" s="43">
        <v>500</v>
      </c>
      <c r="J41" s="19"/>
      <c r="K41" s="19"/>
    </row>
    <row r="42" spans="1:11" ht="27" customHeight="1" x14ac:dyDescent="0.2">
      <c r="A42" s="81" t="s">
        <v>72</v>
      </c>
      <c r="B42" s="39">
        <v>814</v>
      </c>
      <c r="C42" s="44" t="s">
        <v>21</v>
      </c>
      <c r="D42" s="44" t="s">
        <v>39</v>
      </c>
      <c r="E42" s="49">
        <v>8670100110</v>
      </c>
      <c r="F42" s="42">
        <v>119</v>
      </c>
      <c r="G42" s="46">
        <v>167.9</v>
      </c>
      <c r="H42" s="46">
        <v>151</v>
      </c>
      <c r="I42" s="46">
        <v>151</v>
      </c>
      <c r="J42" s="19"/>
      <c r="K42" s="19"/>
    </row>
    <row r="43" spans="1:11" s="2" customFormat="1" ht="22.5" x14ac:dyDescent="0.2">
      <c r="A43" s="82" t="s">
        <v>42</v>
      </c>
      <c r="B43" s="39">
        <v>814</v>
      </c>
      <c r="C43" s="39" t="s">
        <v>40</v>
      </c>
      <c r="D43" s="40" t="s">
        <v>43</v>
      </c>
      <c r="E43" s="50" t="s">
        <v>52</v>
      </c>
      <c r="F43" s="39" t="s">
        <v>24</v>
      </c>
      <c r="G43" s="37">
        <f>G44+G50+G51</f>
        <v>143.10000000000002</v>
      </c>
      <c r="H43" s="37">
        <f t="shared" ref="H43:I43" si="10">H44+H50+H51</f>
        <v>131.69999999999999</v>
      </c>
      <c r="I43" s="37">
        <f t="shared" si="10"/>
        <v>133.30000000000001</v>
      </c>
      <c r="J43" s="19"/>
      <c r="K43" s="19"/>
    </row>
    <row r="44" spans="1:11" ht="15" x14ac:dyDescent="0.2">
      <c r="A44" s="81" t="s">
        <v>71</v>
      </c>
      <c r="B44" s="39">
        <v>814</v>
      </c>
      <c r="C44" s="42" t="s">
        <v>40</v>
      </c>
      <c r="D44" s="42" t="s">
        <v>43</v>
      </c>
      <c r="E44" s="51" t="s">
        <v>53</v>
      </c>
      <c r="F44" s="42">
        <v>111</v>
      </c>
      <c r="G44" s="43">
        <v>99.9</v>
      </c>
      <c r="H44" s="43">
        <v>92</v>
      </c>
      <c r="I44" s="43">
        <v>93.1</v>
      </c>
      <c r="J44" s="19"/>
      <c r="K44" s="19"/>
    </row>
    <row r="45" spans="1:11" ht="15" hidden="1" x14ac:dyDescent="0.2">
      <c r="A45" s="79" t="s">
        <v>44</v>
      </c>
      <c r="B45" s="39">
        <v>814</v>
      </c>
      <c r="C45" s="44" t="s">
        <v>40</v>
      </c>
      <c r="D45" s="44" t="s">
        <v>43</v>
      </c>
      <c r="E45" s="49"/>
      <c r="F45" s="42"/>
      <c r="G45" s="43"/>
      <c r="H45" s="43"/>
      <c r="I45" s="43"/>
      <c r="J45" s="19"/>
      <c r="K45" s="19"/>
    </row>
    <row r="46" spans="1:11" ht="30" hidden="1" x14ac:dyDescent="0.2">
      <c r="A46" s="79" t="s">
        <v>45</v>
      </c>
      <c r="B46" s="39">
        <v>814</v>
      </c>
      <c r="C46" s="44" t="s">
        <v>40</v>
      </c>
      <c r="D46" s="44" t="s">
        <v>43</v>
      </c>
      <c r="E46" s="42" t="s">
        <v>46</v>
      </c>
      <c r="F46" s="42"/>
      <c r="G46" s="43"/>
      <c r="H46" s="43"/>
      <c r="I46" s="43"/>
      <c r="J46" s="19"/>
      <c r="K46" s="19"/>
    </row>
    <row r="47" spans="1:11" ht="30" hidden="1" x14ac:dyDescent="0.2">
      <c r="A47" s="79" t="s">
        <v>42</v>
      </c>
      <c r="B47" s="39">
        <v>814</v>
      </c>
      <c r="C47" s="44" t="s">
        <v>40</v>
      </c>
      <c r="D47" s="44" t="s">
        <v>43</v>
      </c>
      <c r="E47" s="51" t="s">
        <v>41</v>
      </c>
      <c r="F47" s="42"/>
      <c r="G47" s="43"/>
      <c r="H47" s="43"/>
      <c r="I47" s="43"/>
      <c r="J47" s="19"/>
      <c r="K47" s="19"/>
    </row>
    <row r="48" spans="1:11" ht="15" hidden="1" x14ac:dyDescent="0.2">
      <c r="A48" s="79" t="s">
        <v>27</v>
      </c>
      <c r="B48" s="39">
        <v>814</v>
      </c>
      <c r="C48" s="44" t="s">
        <v>40</v>
      </c>
      <c r="D48" s="44" t="s">
        <v>43</v>
      </c>
      <c r="E48" s="51" t="s">
        <v>41</v>
      </c>
      <c r="F48" s="42">
        <v>100</v>
      </c>
      <c r="G48" s="43"/>
      <c r="H48" s="43"/>
      <c r="I48" s="43"/>
      <c r="J48" s="19"/>
      <c r="K48" s="19"/>
    </row>
    <row r="49" spans="1:11" ht="15" hidden="1" x14ac:dyDescent="0.2">
      <c r="A49" s="79" t="s">
        <v>27</v>
      </c>
      <c r="B49" s="39">
        <v>814</v>
      </c>
      <c r="C49" s="44" t="s">
        <v>40</v>
      </c>
      <c r="D49" s="44" t="s">
        <v>43</v>
      </c>
      <c r="E49" s="51" t="s">
        <v>41</v>
      </c>
      <c r="F49" s="42">
        <v>111</v>
      </c>
      <c r="G49" s="43"/>
      <c r="H49" s="43"/>
      <c r="I49" s="43"/>
      <c r="J49" s="19"/>
      <c r="K49" s="19"/>
    </row>
    <row r="50" spans="1:11" ht="25.5" customHeight="1" x14ac:dyDescent="0.2">
      <c r="A50" s="81" t="s">
        <v>72</v>
      </c>
      <c r="B50" s="39">
        <v>814</v>
      </c>
      <c r="C50" s="44" t="s">
        <v>40</v>
      </c>
      <c r="D50" s="44" t="s">
        <v>43</v>
      </c>
      <c r="E50" s="51" t="s">
        <v>53</v>
      </c>
      <c r="F50" s="42">
        <v>119</v>
      </c>
      <c r="G50" s="43">
        <v>43.2</v>
      </c>
      <c r="H50" s="43">
        <v>39.700000000000003</v>
      </c>
      <c r="I50" s="43">
        <v>40.200000000000003</v>
      </c>
      <c r="J50" s="19"/>
      <c r="K50" s="19"/>
    </row>
    <row r="51" spans="1:11" ht="22.5" x14ac:dyDescent="0.2">
      <c r="A51" s="81" t="s">
        <v>64</v>
      </c>
      <c r="B51" s="39">
        <v>814</v>
      </c>
      <c r="C51" s="44" t="s">
        <v>40</v>
      </c>
      <c r="D51" s="44" t="s">
        <v>43</v>
      </c>
      <c r="E51" s="51" t="s">
        <v>85</v>
      </c>
      <c r="F51" s="42">
        <v>244</v>
      </c>
      <c r="G51" s="43">
        <v>0</v>
      </c>
      <c r="H51" s="43">
        <v>0</v>
      </c>
      <c r="I51" s="43">
        <v>0</v>
      </c>
      <c r="J51" s="19"/>
      <c r="K51" s="19"/>
    </row>
    <row r="52" spans="1:11" ht="21.75" customHeight="1" x14ac:dyDescent="0.2">
      <c r="A52" s="82" t="s">
        <v>58</v>
      </c>
      <c r="B52" s="39">
        <v>814</v>
      </c>
      <c r="C52" s="40" t="s">
        <v>43</v>
      </c>
      <c r="D52" s="40" t="s">
        <v>57</v>
      </c>
      <c r="E52" s="50" t="s">
        <v>68</v>
      </c>
      <c r="F52" s="39"/>
      <c r="G52" s="37">
        <f>G53</f>
        <v>0</v>
      </c>
      <c r="H52" s="37">
        <f t="shared" ref="H52:I52" si="11">H53</f>
        <v>0</v>
      </c>
      <c r="I52" s="37">
        <f t="shared" si="11"/>
        <v>0</v>
      </c>
      <c r="J52" s="19"/>
      <c r="K52" s="19"/>
    </row>
    <row r="53" spans="1:11" ht="27" customHeight="1" x14ac:dyDescent="0.2">
      <c r="A53" s="81" t="s">
        <v>64</v>
      </c>
      <c r="B53" s="39">
        <v>814</v>
      </c>
      <c r="C53" s="44" t="s">
        <v>43</v>
      </c>
      <c r="D53" s="44" t="s">
        <v>57</v>
      </c>
      <c r="E53" s="51" t="s">
        <v>86</v>
      </c>
      <c r="F53" s="42">
        <v>244</v>
      </c>
      <c r="G53" s="43">
        <v>0</v>
      </c>
      <c r="H53" s="43">
        <v>0</v>
      </c>
      <c r="I53" s="43">
        <v>0</v>
      </c>
      <c r="J53" s="19"/>
      <c r="K53" s="19"/>
    </row>
    <row r="54" spans="1:11" ht="16.5" customHeight="1" x14ac:dyDescent="0.2">
      <c r="A54" s="82" t="s">
        <v>80</v>
      </c>
      <c r="B54" s="39">
        <v>814</v>
      </c>
      <c r="C54" s="40" t="s">
        <v>25</v>
      </c>
      <c r="D54" s="40" t="s">
        <v>81</v>
      </c>
      <c r="E54" s="50" t="s">
        <v>83</v>
      </c>
      <c r="F54" s="40" t="s">
        <v>67</v>
      </c>
      <c r="G54" s="37">
        <f>G55</f>
        <v>0</v>
      </c>
      <c r="H54" s="37">
        <f t="shared" ref="H54:I54" si="12">H55</f>
        <v>10</v>
      </c>
      <c r="I54" s="37">
        <f t="shared" si="12"/>
        <v>10</v>
      </c>
      <c r="J54" s="19"/>
      <c r="K54" s="19"/>
    </row>
    <row r="55" spans="1:11" ht="27" customHeight="1" x14ac:dyDescent="0.2">
      <c r="A55" s="78" t="s">
        <v>82</v>
      </c>
      <c r="B55" s="39">
        <v>814</v>
      </c>
      <c r="C55" s="44" t="s">
        <v>25</v>
      </c>
      <c r="D55" s="44" t="s">
        <v>81</v>
      </c>
      <c r="E55" s="51" t="s">
        <v>83</v>
      </c>
      <c r="F55" s="42">
        <v>244</v>
      </c>
      <c r="G55" s="43">
        <v>0</v>
      </c>
      <c r="H55" s="43">
        <v>10</v>
      </c>
      <c r="I55" s="43">
        <v>10</v>
      </c>
      <c r="J55" s="19"/>
      <c r="K55" s="19"/>
    </row>
    <row r="56" spans="1:11" s="22" customFormat="1" ht="15.75" x14ac:dyDescent="0.25">
      <c r="A56" s="82" t="s">
        <v>73</v>
      </c>
      <c r="B56" s="39">
        <v>814</v>
      </c>
      <c r="C56" s="40" t="s">
        <v>47</v>
      </c>
      <c r="D56" s="40" t="s">
        <v>49</v>
      </c>
      <c r="E56" s="50" t="s">
        <v>54</v>
      </c>
      <c r="F56" s="39"/>
      <c r="G56" s="37">
        <f>G57</f>
        <v>0</v>
      </c>
      <c r="H56" s="37">
        <f t="shared" ref="H56:I56" si="13">H57</f>
        <v>9</v>
      </c>
      <c r="I56" s="37">
        <f t="shared" si="13"/>
        <v>9</v>
      </c>
      <c r="J56" s="21"/>
      <c r="K56" s="21"/>
    </row>
    <row r="57" spans="1:11" s="22" customFormat="1" ht="22.5" x14ac:dyDescent="0.25">
      <c r="A57" s="81" t="s">
        <v>64</v>
      </c>
      <c r="B57" s="39">
        <v>814</v>
      </c>
      <c r="C57" s="44" t="s">
        <v>47</v>
      </c>
      <c r="D57" s="44" t="s">
        <v>43</v>
      </c>
      <c r="E57" s="51" t="s">
        <v>54</v>
      </c>
      <c r="F57" s="42">
        <v>244</v>
      </c>
      <c r="G57" s="43">
        <v>0</v>
      </c>
      <c r="H57" s="43">
        <v>9</v>
      </c>
      <c r="I57" s="43">
        <v>9</v>
      </c>
      <c r="J57" s="21"/>
      <c r="K57" s="21"/>
    </row>
    <row r="58" spans="1:11" ht="17.25" customHeight="1" x14ac:dyDescent="0.2">
      <c r="A58" s="73"/>
      <c r="B58" s="73"/>
      <c r="C58" s="74"/>
      <c r="D58" s="74"/>
      <c r="E58" s="75"/>
      <c r="F58" s="76"/>
      <c r="G58" s="76"/>
      <c r="H58" s="76"/>
      <c r="I58" s="76"/>
      <c r="J58" s="19"/>
      <c r="K58" s="19"/>
    </row>
    <row r="59" spans="1:11" ht="18" customHeight="1" x14ac:dyDescent="0.2">
      <c r="A59" s="59"/>
      <c r="B59" s="59"/>
      <c r="C59" s="60"/>
      <c r="D59" s="60"/>
      <c r="E59" s="61"/>
      <c r="F59" s="62"/>
      <c r="G59" s="62"/>
      <c r="H59" s="62"/>
      <c r="I59" s="62"/>
      <c r="J59" s="19"/>
      <c r="K59" s="19"/>
    </row>
    <row r="60" spans="1:11" s="22" customFormat="1" ht="18.75" customHeight="1" x14ac:dyDescent="0.25">
      <c r="A60" s="1"/>
      <c r="B60" s="1"/>
      <c r="C60" s="63"/>
      <c r="D60" s="63"/>
      <c r="E60" s="64"/>
      <c r="F60" s="65"/>
      <c r="G60" s="65"/>
      <c r="H60" s="65"/>
      <c r="I60" s="65"/>
      <c r="J60" s="21"/>
      <c r="K60" s="21"/>
    </row>
    <row r="61" spans="1:11" ht="13.5" customHeight="1" x14ac:dyDescent="0.2">
      <c r="A61" s="59"/>
      <c r="B61" s="59"/>
      <c r="C61" s="60"/>
      <c r="D61" s="60"/>
      <c r="E61" s="61"/>
      <c r="F61" s="62"/>
      <c r="G61" s="62"/>
      <c r="H61" s="62"/>
      <c r="I61" s="62"/>
      <c r="J61" s="19"/>
      <c r="K61" s="19"/>
    </row>
    <row r="62" spans="1:11" ht="15" customHeight="1" x14ac:dyDescent="0.2">
      <c r="A62" s="59"/>
      <c r="B62" s="59"/>
      <c r="C62" s="60"/>
      <c r="D62" s="60"/>
      <c r="E62" s="61"/>
      <c r="F62" s="62"/>
      <c r="G62" s="62"/>
      <c r="H62" s="62"/>
      <c r="I62" s="62"/>
      <c r="J62" s="19"/>
      <c r="K62" s="19"/>
    </row>
    <row r="63" spans="1:11" ht="18.75" customHeight="1" x14ac:dyDescent="0.2">
      <c r="A63" s="59"/>
      <c r="B63" s="59"/>
      <c r="C63" s="60"/>
      <c r="D63" s="60"/>
      <c r="E63" s="61"/>
      <c r="F63" s="62"/>
      <c r="G63" s="62"/>
      <c r="H63" s="62"/>
      <c r="I63" s="62"/>
      <c r="J63" s="19"/>
      <c r="K63" s="19"/>
    </row>
    <row r="64" spans="1:11" s="22" customFormat="1" ht="18.75" customHeight="1" x14ac:dyDescent="0.25">
      <c r="A64" s="1"/>
      <c r="B64" s="1"/>
      <c r="C64" s="63"/>
      <c r="D64" s="63"/>
      <c r="E64" s="64"/>
      <c r="F64" s="65"/>
      <c r="G64" s="65"/>
      <c r="H64" s="65"/>
      <c r="I64" s="65"/>
      <c r="J64" s="21"/>
      <c r="K64" s="21"/>
    </row>
    <row r="65" spans="1:11" ht="18" customHeight="1" x14ac:dyDescent="0.2">
      <c r="A65" s="59"/>
      <c r="B65" s="59"/>
      <c r="C65" s="60"/>
      <c r="D65" s="60"/>
      <c r="E65" s="61"/>
      <c r="F65" s="62"/>
      <c r="G65" s="62"/>
      <c r="H65" s="62"/>
      <c r="I65" s="62"/>
      <c r="J65" s="19"/>
      <c r="K65" s="19"/>
    </row>
    <row r="66" spans="1:11" ht="18" customHeight="1" x14ac:dyDescent="0.2">
      <c r="A66" s="59"/>
      <c r="B66" s="59"/>
      <c r="C66" s="60"/>
      <c r="D66" s="60"/>
      <c r="E66" s="61"/>
      <c r="F66" s="62"/>
      <c r="G66" s="62"/>
      <c r="H66" s="62"/>
      <c r="I66" s="62"/>
      <c r="J66" s="19"/>
      <c r="K66" s="19"/>
    </row>
    <row r="67" spans="1:11" ht="17.25" customHeight="1" x14ac:dyDescent="0.2">
      <c r="A67" s="59"/>
      <c r="B67" s="59"/>
      <c r="C67" s="60"/>
      <c r="D67" s="60"/>
      <c r="E67" s="61"/>
      <c r="F67" s="62"/>
      <c r="G67" s="62"/>
      <c r="H67" s="62"/>
      <c r="I67" s="62"/>
      <c r="J67" s="19"/>
      <c r="K67" s="19"/>
    </row>
    <row r="68" spans="1:11" s="22" customFormat="1" ht="16.5" customHeight="1" x14ac:dyDescent="0.25">
      <c r="A68" s="1"/>
      <c r="B68" s="1"/>
      <c r="C68" s="63"/>
      <c r="D68" s="63"/>
      <c r="E68" s="64"/>
      <c r="F68" s="65"/>
      <c r="G68" s="65"/>
      <c r="H68" s="65"/>
      <c r="I68" s="65"/>
      <c r="J68" s="21"/>
      <c r="K68" s="21"/>
    </row>
    <row r="69" spans="1:11" ht="16.5" customHeight="1" x14ac:dyDescent="0.2">
      <c r="A69" s="59"/>
      <c r="B69" s="59"/>
      <c r="C69" s="60"/>
      <c r="D69" s="60"/>
      <c r="E69" s="61"/>
      <c r="F69" s="62"/>
      <c r="G69" s="62"/>
      <c r="H69" s="62"/>
      <c r="I69" s="62"/>
      <c r="J69" s="19"/>
      <c r="K69" s="19"/>
    </row>
    <row r="70" spans="1:11" ht="18.75" customHeight="1" x14ac:dyDescent="0.2">
      <c r="A70" s="59"/>
      <c r="B70" s="59"/>
      <c r="C70" s="60"/>
      <c r="D70" s="60"/>
      <c r="E70" s="61"/>
      <c r="F70" s="62"/>
      <c r="G70" s="62"/>
      <c r="H70" s="62"/>
      <c r="I70" s="62"/>
      <c r="J70" s="19"/>
      <c r="K70" s="19"/>
    </row>
    <row r="71" spans="1:11" ht="16.5" customHeight="1" x14ac:dyDescent="0.2">
      <c r="A71" s="59"/>
      <c r="B71" s="59"/>
      <c r="C71" s="60"/>
      <c r="D71" s="60"/>
      <c r="E71" s="61"/>
      <c r="F71" s="62"/>
      <c r="G71" s="62"/>
      <c r="H71" s="62"/>
      <c r="I71" s="62"/>
      <c r="J71" s="19"/>
      <c r="K71" s="19"/>
    </row>
    <row r="72" spans="1:11" ht="17.25" customHeight="1" x14ac:dyDescent="0.2">
      <c r="A72" s="66"/>
      <c r="B72" s="66"/>
      <c r="C72" s="65"/>
      <c r="D72" s="65"/>
      <c r="E72" s="64"/>
      <c r="F72" s="65"/>
      <c r="G72" s="65"/>
      <c r="H72" s="65"/>
      <c r="I72" s="65"/>
      <c r="J72" s="19"/>
      <c r="K72" s="19"/>
    </row>
    <row r="73" spans="1:11" ht="15" customHeight="1" x14ac:dyDescent="0.2">
      <c r="A73" s="57"/>
      <c r="B73" s="57"/>
      <c r="C73" s="62"/>
      <c r="D73" s="62"/>
      <c r="E73" s="61"/>
      <c r="F73" s="62"/>
      <c r="G73" s="62"/>
      <c r="H73" s="62"/>
      <c r="I73" s="62"/>
      <c r="J73" s="19"/>
      <c r="K73" s="19"/>
    </row>
    <row r="74" spans="1:11" ht="15.75" x14ac:dyDescent="0.2">
      <c r="A74" s="57"/>
      <c r="B74" s="57"/>
      <c r="C74" s="62"/>
      <c r="D74" s="62"/>
      <c r="E74" s="61"/>
      <c r="F74" s="62"/>
      <c r="G74" s="62"/>
      <c r="H74" s="62"/>
      <c r="I74" s="62"/>
      <c r="J74" s="19"/>
      <c r="K74" s="19"/>
    </row>
    <row r="75" spans="1:11" ht="15" x14ac:dyDescent="0.2">
      <c r="A75" s="67"/>
      <c r="B75" s="67"/>
      <c r="C75" s="63"/>
      <c r="D75" s="63"/>
      <c r="E75" s="64"/>
      <c r="F75" s="65"/>
      <c r="G75" s="68"/>
      <c r="H75" s="68"/>
      <c r="I75" s="68"/>
      <c r="J75" s="19"/>
      <c r="K75" s="19"/>
    </row>
    <row r="76" spans="1:11" ht="15" x14ac:dyDescent="0.2">
      <c r="A76" s="69"/>
      <c r="B76" s="69"/>
      <c r="C76" s="60"/>
      <c r="D76" s="60"/>
      <c r="E76" s="61"/>
      <c r="F76" s="62"/>
      <c r="G76" s="70"/>
      <c r="H76" s="70"/>
      <c r="I76" s="70"/>
      <c r="J76" s="19"/>
      <c r="K76" s="19"/>
    </row>
    <row r="77" spans="1:11" ht="15" x14ac:dyDescent="0.2">
      <c r="A77" s="69"/>
      <c r="B77" s="69"/>
      <c r="C77" s="60"/>
      <c r="D77" s="60"/>
      <c r="E77" s="61"/>
      <c r="F77" s="71"/>
      <c r="G77" s="72"/>
      <c r="H77" s="72"/>
      <c r="I77" s="72"/>
      <c r="J77" s="19"/>
      <c r="K77" s="19"/>
    </row>
    <row r="78" spans="1:11" ht="15.75" x14ac:dyDescent="0.25">
      <c r="A78" s="58"/>
      <c r="B78" s="58"/>
      <c r="C78" s="58"/>
      <c r="D78" s="58"/>
      <c r="E78" s="110"/>
      <c r="F78" s="110"/>
      <c r="G78" s="110"/>
      <c r="H78" s="110"/>
      <c r="I78" s="110"/>
      <c r="J78" s="19"/>
      <c r="K78" s="19"/>
    </row>
    <row r="79" spans="1:11" x14ac:dyDescent="0.2">
      <c r="A79" s="30"/>
      <c r="B79" s="30"/>
      <c r="C79" s="30"/>
      <c r="D79" s="30"/>
      <c r="E79" s="30"/>
      <c r="F79" s="31"/>
      <c r="G79" s="31"/>
      <c r="H79" s="31"/>
      <c r="I79" s="32"/>
    </row>
    <row r="80" spans="1:11" x14ac:dyDescent="0.2">
      <c r="F80" s="102"/>
      <c r="G80" s="102"/>
      <c r="H80" s="102"/>
      <c r="I80" s="102"/>
    </row>
  </sheetData>
  <mergeCells count="21">
    <mergeCell ref="A1:E1"/>
    <mergeCell ref="F1:I1"/>
    <mergeCell ref="D10:D11"/>
    <mergeCell ref="E10:E11"/>
    <mergeCell ref="F10:F11"/>
    <mergeCell ref="I10:I11"/>
    <mergeCell ref="A2:I2"/>
    <mergeCell ref="A3:I3"/>
    <mergeCell ref="G10:G11"/>
    <mergeCell ref="H10:H11"/>
    <mergeCell ref="A4:I4"/>
    <mergeCell ref="F80:I80"/>
    <mergeCell ref="A5:I5"/>
    <mergeCell ref="A7:I7"/>
    <mergeCell ref="A8:I8"/>
    <mergeCell ref="F9:I9"/>
    <mergeCell ref="A10:A11"/>
    <mergeCell ref="C10:C11"/>
    <mergeCell ref="E78:I78"/>
    <mergeCell ref="B10:B11"/>
    <mergeCell ref="G6:I6"/>
  </mergeCells>
  <phoneticPr fontId="0" type="noConversion"/>
  <pageMargins left="0.19685039370078741" right="0.19685039370078741" top="0.43307086614173229" bottom="0.43307086614173229" header="0.27559055118110237" footer="0.23622047244094491"/>
  <pageSetup paperSize="9" scale="80" fitToWidth="0" fitToHeight="0" orientation="portrait" r:id="rId1"/>
  <headerFooter alignWithMargins="0"/>
  <rowBreaks count="1" manualBreakCount="1">
    <brk id="7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48"/>
    </sheetView>
  </sheetViews>
  <sheetFormatPr defaultRowHeight="12.75" x14ac:dyDescent="0.2"/>
  <cols>
    <col min="1" max="1" width="51.7109375" customWidth="1"/>
    <col min="2" max="2" width="8.140625" customWidth="1"/>
    <col min="3" max="4" width="4.7109375" customWidth="1"/>
    <col min="5" max="5" width="12.5703125" customWidth="1"/>
    <col min="6" max="6" width="5.85546875" customWidth="1"/>
    <col min="7" max="7" width="11" customWidth="1"/>
    <col min="8" max="8" width="10.7109375" customWidth="1"/>
    <col min="9" max="9" width="11.140625" customWidth="1"/>
  </cols>
  <sheetData>
    <row r="1" spans="1:9" ht="15" x14ac:dyDescent="0.25">
      <c r="A1" s="96"/>
      <c r="B1" s="96"/>
      <c r="C1" s="96"/>
      <c r="D1" s="96"/>
      <c r="E1" s="96"/>
      <c r="F1" s="96" t="s">
        <v>76</v>
      </c>
      <c r="G1" s="96"/>
      <c r="H1" s="96"/>
      <c r="I1" s="96"/>
    </row>
    <row r="2" spans="1:9" ht="15" x14ac:dyDescent="0.25">
      <c r="A2" s="98" t="s">
        <v>78</v>
      </c>
      <c r="B2" s="98"/>
      <c r="C2" s="98"/>
      <c r="D2" s="98"/>
      <c r="E2" s="98"/>
      <c r="F2" s="98"/>
      <c r="G2" s="98"/>
      <c r="H2" s="98"/>
      <c r="I2" s="98"/>
    </row>
    <row r="3" spans="1:9" ht="15" x14ac:dyDescent="0.25">
      <c r="A3" s="98" t="s">
        <v>98</v>
      </c>
      <c r="B3" s="98"/>
      <c r="C3" s="98"/>
      <c r="D3" s="98"/>
      <c r="E3" s="98"/>
      <c r="F3" s="98"/>
      <c r="G3" s="98"/>
      <c r="H3" s="98"/>
      <c r="I3" s="98"/>
    </row>
    <row r="4" spans="1:9" ht="15" x14ac:dyDescent="0.25">
      <c r="A4" s="98" t="s">
        <v>100</v>
      </c>
      <c r="B4" s="98"/>
      <c r="C4" s="98"/>
      <c r="D4" s="98"/>
      <c r="E4" s="98"/>
      <c r="F4" s="98"/>
      <c r="G4" s="98"/>
      <c r="H4" s="98"/>
      <c r="I4" s="98"/>
    </row>
    <row r="5" spans="1:9" ht="15" x14ac:dyDescent="0.2">
      <c r="A5" s="103" t="s">
        <v>90</v>
      </c>
      <c r="B5" s="103"/>
      <c r="C5" s="103"/>
      <c r="D5" s="103"/>
      <c r="E5" s="103"/>
      <c r="F5" s="103"/>
      <c r="G5" s="103"/>
      <c r="H5" s="103"/>
      <c r="I5" s="103"/>
    </row>
    <row r="6" spans="1:9" ht="15.75" x14ac:dyDescent="0.2">
      <c r="A6" s="33"/>
      <c r="B6" s="33"/>
      <c r="C6" s="33"/>
      <c r="D6" s="33"/>
      <c r="E6" s="33"/>
      <c r="F6" s="33"/>
      <c r="G6" s="112" t="s">
        <v>97</v>
      </c>
      <c r="H6" s="112"/>
      <c r="I6" s="112"/>
    </row>
    <row r="7" spans="1:9" ht="15.75" x14ac:dyDescent="0.2">
      <c r="A7" s="33"/>
      <c r="B7" s="33"/>
      <c r="C7" s="33"/>
      <c r="D7" s="33"/>
      <c r="E7" s="33"/>
      <c r="F7" s="33"/>
      <c r="G7" s="33"/>
      <c r="H7" s="33"/>
      <c r="I7" s="33"/>
    </row>
    <row r="8" spans="1:9" ht="15.75" x14ac:dyDescent="0.2">
      <c r="A8" s="104" t="s">
        <v>91</v>
      </c>
      <c r="B8" s="104"/>
      <c r="C8" s="105"/>
      <c r="D8" s="105"/>
      <c r="E8" s="105"/>
      <c r="F8" s="105"/>
      <c r="G8" s="105"/>
      <c r="H8" s="105"/>
      <c r="I8" s="105"/>
    </row>
    <row r="9" spans="1:9" ht="15.75" x14ac:dyDescent="0.2">
      <c r="A9" s="105" t="s">
        <v>13</v>
      </c>
      <c r="B9" s="105"/>
      <c r="C9" s="105"/>
      <c r="D9" s="105"/>
      <c r="E9" s="105"/>
      <c r="F9" s="105"/>
      <c r="G9" s="105"/>
      <c r="H9" s="105"/>
      <c r="I9" s="105"/>
    </row>
    <row r="10" spans="1:9" ht="15.75" x14ac:dyDescent="0.25">
      <c r="A10" s="20"/>
      <c r="B10" s="20"/>
      <c r="C10" s="20"/>
      <c r="D10" s="20"/>
      <c r="E10" s="20"/>
      <c r="F10" s="106" t="s">
        <v>14</v>
      </c>
      <c r="G10" s="107"/>
      <c r="H10" s="107"/>
      <c r="I10" s="107"/>
    </row>
    <row r="11" spans="1:9" x14ac:dyDescent="0.2">
      <c r="A11" s="108" t="s">
        <v>2</v>
      </c>
      <c r="B11" s="108" t="s">
        <v>75</v>
      </c>
      <c r="C11" s="108" t="s">
        <v>15</v>
      </c>
      <c r="D11" s="108" t="s">
        <v>16</v>
      </c>
      <c r="E11" s="108" t="s">
        <v>17</v>
      </c>
      <c r="F11" s="113" t="s">
        <v>18</v>
      </c>
      <c r="G11" s="100" t="s">
        <v>55</v>
      </c>
      <c r="H11" s="100" t="s">
        <v>74</v>
      </c>
      <c r="I11" s="100" t="s">
        <v>84</v>
      </c>
    </row>
    <row r="12" spans="1:9" ht="17.25" customHeight="1" x14ac:dyDescent="0.2">
      <c r="A12" s="109"/>
      <c r="B12" s="111"/>
      <c r="C12" s="109"/>
      <c r="D12" s="109"/>
      <c r="E12" s="109"/>
      <c r="F12" s="114"/>
      <c r="G12" s="101"/>
      <c r="H12" s="101"/>
      <c r="I12" s="101"/>
    </row>
    <row r="13" spans="1:9" x14ac:dyDescent="0.2">
      <c r="A13" s="35" t="s">
        <v>19</v>
      </c>
      <c r="B13" s="35"/>
      <c r="C13" s="87"/>
      <c r="D13" s="87"/>
      <c r="E13" s="87"/>
      <c r="F13" s="87"/>
      <c r="G13" s="54">
        <f>G15+G39+G43+G47+G66+G45</f>
        <v>2353.5</v>
      </c>
      <c r="H13" s="54">
        <f>H15+H39+H43+H47+H66+H45</f>
        <v>2238.6</v>
      </c>
      <c r="I13" s="54">
        <f>I15+I39+I43+I47+I66+I45</f>
        <v>2244.2000000000003</v>
      </c>
    </row>
    <row r="14" spans="1:9" ht="14.25" x14ac:dyDescent="0.2">
      <c r="A14" s="88"/>
      <c r="B14" s="88"/>
      <c r="C14" s="87"/>
      <c r="D14" s="87"/>
      <c r="E14" s="87"/>
      <c r="F14" s="87"/>
      <c r="G14" s="89"/>
      <c r="H14" s="89"/>
      <c r="I14" s="89"/>
    </row>
    <row r="15" spans="1:9" ht="15.75" customHeight="1" x14ac:dyDescent="0.2">
      <c r="A15" s="34" t="s">
        <v>20</v>
      </c>
      <c r="B15" s="39">
        <v>814</v>
      </c>
      <c r="C15" s="39" t="s">
        <v>21</v>
      </c>
      <c r="D15" s="39" t="s">
        <v>22</v>
      </c>
      <c r="E15" s="39" t="s">
        <v>23</v>
      </c>
      <c r="F15" s="39" t="s">
        <v>24</v>
      </c>
      <c r="G15" s="54">
        <f>G16+G18+G32+G34</f>
        <v>2210.4</v>
      </c>
      <c r="H15" s="54">
        <f>H16+H18+H32+H34</f>
        <v>2087.9</v>
      </c>
      <c r="I15" s="54">
        <f>I16+I18+I32+I34</f>
        <v>2091.9</v>
      </c>
    </row>
    <row r="16" spans="1:9" ht="19.5" customHeight="1" x14ac:dyDescent="0.2">
      <c r="A16" s="35" t="s">
        <v>28</v>
      </c>
      <c r="B16" s="39">
        <v>814</v>
      </c>
      <c r="C16" s="40" t="s">
        <v>21</v>
      </c>
      <c r="D16" s="40" t="s">
        <v>43</v>
      </c>
      <c r="E16" s="40" t="s">
        <v>56</v>
      </c>
      <c r="F16" s="40" t="s">
        <v>67</v>
      </c>
      <c r="G16" s="90">
        <f>G17</f>
        <v>126</v>
      </c>
      <c r="H16" s="90">
        <f t="shared" ref="H16:I16" si="0">H17</f>
        <v>126</v>
      </c>
      <c r="I16" s="90">
        <f t="shared" si="0"/>
        <v>126</v>
      </c>
    </row>
    <row r="17" spans="1:9" ht="38.25" customHeight="1" x14ac:dyDescent="0.2">
      <c r="A17" s="91" t="s">
        <v>59</v>
      </c>
      <c r="B17" s="39">
        <v>814</v>
      </c>
      <c r="C17" s="42" t="s">
        <v>21</v>
      </c>
      <c r="D17" s="44" t="s">
        <v>43</v>
      </c>
      <c r="E17" s="42">
        <v>7950011110</v>
      </c>
      <c r="F17" s="42">
        <v>123</v>
      </c>
      <c r="G17" s="46">
        <v>126</v>
      </c>
      <c r="H17" s="46">
        <v>126</v>
      </c>
      <c r="I17" s="46">
        <v>126</v>
      </c>
    </row>
    <row r="18" spans="1:9" ht="36" customHeight="1" x14ac:dyDescent="0.2">
      <c r="A18" s="91" t="s">
        <v>62</v>
      </c>
      <c r="B18" s="39">
        <v>814</v>
      </c>
      <c r="C18" s="39" t="s">
        <v>21</v>
      </c>
      <c r="D18" s="40" t="s">
        <v>25</v>
      </c>
      <c r="E18" s="40" t="s">
        <v>68</v>
      </c>
      <c r="F18" s="39" t="s">
        <v>24</v>
      </c>
      <c r="G18" s="54">
        <f>G19+G22+G28</f>
        <v>1358</v>
      </c>
      <c r="H18" s="54">
        <f>H19+H22+H28</f>
        <v>1295</v>
      </c>
      <c r="I18" s="54">
        <f>I19+I22+I28</f>
        <v>1299</v>
      </c>
    </row>
    <row r="19" spans="1:9" ht="45" customHeight="1" x14ac:dyDescent="0.2">
      <c r="A19" s="91" t="s">
        <v>31</v>
      </c>
      <c r="B19" s="39">
        <v>814</v>
      </c>
      <c r="C19" s="40" t="s">
        <v>21</v>
      </c>
      <c r="D19" s="40" t="s">
        <v>25</v>
      </c>
      <c r="E19" s="40" t="s">
        <v>50</v>
      </c>
      <c r="F19" s="39">
        <v>100</v>
      </c>
      <c r="G19" s="55">
        <f>G20+G21</f>
        <v>470</v>
      </c>
      <c r="H19" s="55">
        <f t="shared" ref="H19:I19" si="1">H20+H21</f>
        <v>471</v>
      </c>
      <c r="I19" s="55">
        <f t="shared" si="1"/>
        <v>471</v>
      </c>
    </row>
    <row r="20" spans="1:9" ht="17.25" customHeight="1" x14ac:dyDescent="0.2">
      <c r="A20" s="91" t="s">
        <v>60</v>
      </c>
      <c r="B20" s="39">
        <v>814</v>
      </c>
      <c r="C20" s="44" t="s">
        <v>21</v>
      </c>
      <c r="D20" s="44" t="s">
        <v>25</v>
      </c>
      <c r="E20" s="44" t="s">
        <v>51</v>
      </c>
      <c r="F20" s="42">
        <v>121</v>
      </c>
      <c r="G20" s="56">
        <v>361</v>
      </c>
      <c r="H20" s="56">
        <v>362</v>
      </c>
      <c r="I20" s="56">
        <v>362</v>
      </c>
    </row>
    <row r="21" spans="1:9" ht="35.25" customHeight="1" x14ac:dyDescent="0.2">
      <c r="A21" s="91" t="s">
        <v>61</v>
      </c>
      <c r="B21" s="39">
        <v>814</v>
      </c>
      <c r="C21" s="44" t="s">
        <v>21</v>
      </c>
      <c r="D21" s="44" t="s">
        <v>25</v>
      </c>
      <c r="E21" s="44" t="s">
        <v>51</v>
      </c>
      <c r="F21" s="42">
        <v>129</v>
      </c>
      <c r="G21" s="56">
        <v>109</v>
      </c>
      <c r="H21" s="56">
        <v>109</v>
      </c>
      <c r="I21" s="56">
        <v>109</v>
      </c>
    </row>
    <row r="22" spans="1:9" ht="15.75" customHeight="1" x14ac:dyDescent="0.2">
      <c r="A22" s="80" t="s">
        <v>30</v>
      </c>
      <c r="B22" s="39">
        <v>814</v>
      </c>
      <c r="C22" s="39" t="s">
        <v>21</v>
      </c>
      <c r="D22" s="40" t="s">
        <v>25</v>
      </c>
      <c r="E22" s="39">
        <v>7860100000</v>
      </c>
      <c r="F22" s="39"/>
      <c r="G22" s="54">
        <f>G23+G26+G27</f>
        <v>888</v>
      </c>
      <c r="H22" s="54">
        <f>H23+H26+H27</f>
        <v>824</v>
      </c>
      <c r="I22" s="54">
        <f>I23+I26+I27</f>
        <v>828</v>
      </c>
    </row>
    <row r="23" spans="1:9" ht="46.5" customHeight="1" x14ac:dyDescent="0.2">
      <c r="A23" s="92" t="s">
        <v>31</v>
      </c>
      <c r="B23" s="39">
        <v>814</v>
      </c>
      <c r="C23" s="42" t="s">
        <v>21</v>
      </c>
      <c r="D23" s="44" t="s">
        <v>25</v>
      </c>
      <c r="E23" s="42">
        <v>7860100110</v>
      </c>
      <c r="F23" s="42">
        <v>100</v>
      </c>
      <c r="G23" s="46">
        <f>G24+G25</f>
        <v>797</v>
      </c>
      <c r="H23" s="46">
        <f>H24+H25</f>
        <v>733</v>
      </c>
      <c r="I23" s="46">
        <f>I24+I25</f>
        <v>733</v>
      </c>
    </row>
    <row r="24" spans="1:9" ht="18" customHeight="1" x14ac:dyDescent="0.2">
      <c r="A24" s="91" t="s">
        <v>60</v>
      </c>
      <c r="B24" s="39">
        <v>814</v>
      </c>
      <c r="C24" s="44" t="s">
        <v>21</v>
      </c>
      <c r="D24" s="44" t="s">
        <v>25</v>
      </c>
      <c r="E24" s="42">
        <v>7860100110</v>
      </c>
      <c r="F24" s="42">
        <v>121</v>
      </c>
      <c r="G24" s="52">
        <v>612</v>
      </c>
      <c r="H24" s="52">
        <v>559</v>
      </c>
      <c r="I24" s="52">
        <v>559</v>
      </c>
    </row>
    <row r="25" spans="1:9" ht="33.75" customHeight="1" x14ac:dyDescent="0.2">
      <c r="A25" s="91" t="s">
        <v>61</v>
      </c>
      <c r="B25" s="39">
        <v>814</v>
      </c>
      <c r="C25" s="44" t="s">
        <v>21</v>
      </c>
      <c r="D25" s="44" t="s">
        <v>25</v>
      </c>
      <c r="E25" s="42">
        <v>7860100110</v>
      </c>
      <c r="F25" s="42">
        <v>129</v>
      </c>
      <c r="G25" s="46">
        <v>185</v>
      </c>
      <c r="H25" s="46">
        <v>174</v>
      </c>
      <c r="I25" s="46">
        <v>174</v>
      </c>
    </row>
    <row r="26" spans="1:9" ht="24.75" customHeight="1" x14ac:dyDescent="0.2">
      <c r="A26" s="92" t="s">
        <v>63</v>
      </c>
      <c r="B26" s="39">
        <v>814</v>
      </c>
      <c r="C26" s="44" t="s">
        <v>21</v>
      </c>
      <c r="D26" s="44" t="s">
        <v>25</v>
      </c>
      <c r="E26" s="42">
        <v>7860100110</v>
      </c>
      <c r="F26" s="42">
        <v>242</v>
      </c>
      <c r="G26" s="46">
        <v>5</v>
      </c>
      <c r="H26" s="46">
        <v>5</v>
      </c>
      <c r="I26" s="46">
        <v>5</v>
      </c>
    </row>
    <row r="27" spans="1:9" ht="24.75" customHeight="1" x14ac:dyDescent="0.2">
      <c r="A27" s="92" t="s">
        <v>64</v>
      </c>
      <c r="B27" s="39">
        <v>814</v>
      </c>
      <c r="C27" s="44" t="s">
        <v>21</v>
      </c>
      <c r="D27" s="44" t="s">
        <v>25</v>
      </c>
      <c r="E27" s="42">
        <v>7860100190</v>
      </c>
      <c r="F27" s="42">
        <v>244</v>
      </c>
      <c r="G27" s="46">
        <v>86</v>
      </c>
      <c r="H27" s="46">
        <v>86</v>
      </c>
      <c r="I27" s="46">
        <v>90</v>
      </c>
    </row>
    <row r="28" spans="1:9" ht="19.5" customHeight="1" x14ac:dyDescent="0.2">
      <c r="A28" s="93" t="s">
        <v>33</v>
      </c>
      <c r="B28" s="39">
        <v>814</v>
      </c>
      <c r="C28" s="40" t="s">
        <v>21</v>
      </c>
      <c r="D28" s="40" t="s">
        <v>25</v>
      </c>
      <c r="E28" s="39">
        <v>7860000000</v>
      </c>
      <c r="F28" s="39" t="s">
        <v>34</v>
      </c>
      <c r="G28" s="94">
        <f>G29+G31+G30</f>
        <v>0</v>
      </c>
      <c r="H28" s="94">
        <f t="shared" ref="H28:I28" si="2">H29+H31+H30</f>
        <v>0</v>
      </c>
      <c r="I28" s="94">
        <f t="shared" si="2"/>
        <v>0</v>
      </c>
    </row>
    <row r="29" spans="1:9" ht="20.25" customHeight="1" x14ac:dyDescent="0.2">
      <c r="A29" s="95" t="s">
        <v>79</v>
      </c>
      <c r="B29" s="39">
        <v>814</v>
      </c>
      <c r="C29" s="44" t="s">
        <v>21</v>
      </c>
      <c r="D29" s="44" t="s">
        <v>25</v>
      </c>
      <c r="E29" s="47">
        <v>7860100190</v>
      </c>
      <c r="F29" s="42">
        <v>851</v>
      </c>
      <c r="G29" s="46">
        <v>0</v>
      </c>
      <c r="H29" s="46">
        <v>0</v>
      </c>
      <c r="I29" s="46">
        <v>0</v>
      </c>
    </row>
    <row r="30" spans="1:9" ht="17.25" customHeight="1" x14ac:dyDescent="0.2">
      <c r="A30" s="92" t="s">
        <v>65</v>
      </c>
      <c r="B30" s="39">
        <v>814</v>
      </c>
      <c r="C30" s="44" t="s">
        <v>21</v>
      </c>
      <c r="D30" s="44" t="s">
        <v>25</v>
      </c>
      <c r="E30" s="47">
        <v>7860100190</v>
      </c>
      <c r="F30" s="42">
        <v>852</v>
      </c>
      <c r="G30" s="46">
        <v>0</v>
      </c>
      <c r="H30" s="46">
        <v>0</v>
      </c>
      <c r="I30" s="46">
        <v>0</v>
      </c>
    </row>
    <row r="31" spans="1:9" ht="18.75" customHeight="1" x14ac:dyDescent="0.2">
      <c r="A31" s="92" t="s">
        <v>65</v>
      </c>
      <c r="B31" s="39">
        <v>814</v>
      </c>
      <c r="C31" s="44" t="s">
        <v>21</v>
      </c>
      <c r="D31" s="44" t="s">
        <v>25</v>
      </c>
      <c r="E31" s="47">
        <v>7860100190</v>
      </c>
      <c r="F31" s="42">
        <v>853</v>
      </c>
      <c r="G31" s="46">
        <v>0</v>
      </c>
      <c r="H31" s="46">
        <v>0</v>
      </c>
      <c r="I31" s="46">
        <v>0</v>
      </c>
    </row>
    <row r="32" spans="1:9" ht="16.5" customHeight="1" x14ac:dyDescent="0.2">
      <c r="A32" s="80" t="s">
        <v>35</v>
      </c>
      <c r="B32" s="39">
        <v>814</v>
      </c>
      <c r="C32" s="39" t="s">
        <v>21</v>
      </c>
      <c r="D32" s="39" t="s">
        <v>36</v>
      </c>
      <c r="E32" s="48">
        <v>9750104190</v>
      </c>
      <c r="F32" s="40" t="s">
        <v>67</v>
      </c>
      <c r="G32" s="54">
        <f>G33</f>
        <v>15</v>
      </c>
      <c r="H32" s="54">
        <f t="shared" ref="H32:I32" si="3">H33</f>
        <v>15</v>
      </c>
      <c r="I32" s="54">
        <f t="shared" si="3"/>
        <v>15</v>
      </c>
    </row>
    <row r="33" spans="1:9" ht="19.5" customHeight="1" x14ac:dyDescent="0.2">
      <c r="A33" s="92" t="s">
        <v>66</v>
      </c>
      <c r="B33" s="39">
        <v>814</v>
      </c>
      <c r="C33" s="44" t="s">
        <v>21</v>
      </c>
      <c r="D33" s="44" t="s">
        <v>36</v>
      </c>
      <c r="E33" s="49">
        <v>9750104190</v>
      </c>
      <c r="F33" s="42">
        <v>870</v>
      </c>
      <c r="G33" s="46">
        <v>15</v>
      </c>
      <c r="H33" s="46">
        <v>15</v>
      </c>
      <c r="I33" s="46">
        <v>15</v>
      </c>
    </row>
    <row r="34" spans="1:9" ht="18.75" customHeight="1" x14ac:dyDescent="0.2">
      <c r="A34" s="93" t="s">
        <v>38</v>
      </c>
      <c r="B34" s="39">
        <v>814</v>
      </c>
      <c r="C34" s="40" t="s">
        <v>21</v>
      </c>
      <c r="D34" s="40" t="s">
        <v>39</v>
      </c>
      <c r="E34" s="53" t="s">
        <v>68</v>
      </c>
      <c r="F34" s="39"/>
      <c r="G34" s="54">
        <f>G35+G36</f>
        <v>711.4</v>
      </c>
      <c r="H34" s="54">
        <f t="shared" ref="H34:I34" si="4">H35+H36</f>
        <v>651.9</v>
      </c>
      <c r="I34" s="54">
        <f t="shared" si="4"/>
        <v>651.9</v>
      </c>
    </row>
    <row r="35" spans="1:9" ht="34.5" customHeight="1" x14ac:dyDescent="0.2">
      <c r="A35" s="93" t="s">
        <v>70</v>
      </c>
      <c r="B35" s="39">
        <v>814</v>
      </c>
      <c r="C35" s="40" t="s">
        <v>21</v>
      </c>
      <c r="D35" s="40" t="s">
        <v>39</v>
      </c>
      <c r="E35" s="48">
        <v>9705605190</v>
      </c>
      <c r="F35" s="39">
        <v>200</v>
      </c>
      <c r="G35" s="54">
        <v>1</v>
      </c>
      <c r="H35" s="54">
        <v>0.9</v>
      </c>
      <c r="I35" s="54">
        <v>0.9</v>
      </c>
    </row>
    <row r="36" spans="1:9" ht="17.25" customHeight="1" x14ac:dyDescent="0.2">
      <c r="A36" s="93" t="s">
        <v>92</v>
      </c>
      <c r="B36" s="39">
        <v>814</v>
      </c>
      <c r="C36" s="40" t="s">
        <v>21</v>
      </c>
      <c r="D36" s="40" t="s">
        <v>39</v>
      </c>
      <c r="E36" s="48">
        <v>8670100000</v>
      </c>
      <c r="F36" s="39">
        <v>100</v>
      </c>
      <c r="G36" s="94">
        <f>G37+G38</f>
        <v>710.4</v>
      </c>
      <c r="H36" s="94">
        <f t="shared" ref="H36:I36" si="5">H37+H38</f>
        <v>651</v>
      </c>
      <c r="I36" s="94">
        <f t="shared" si="5"/>
        <v>651</v>
      </c>
    </row>
    <row r="37" spans="1:9" ht="12.75" customHeight="1" x14ac:dyDescent="0.2">
      <c r="A37" s="92" t="s">
        <v>71</v>
      </c>
      <c r="B37" s="39">
        <v>814</v>
      </c>
      <c r="C37" s="44" t="s">
        <v>21</v>
      </c>
      <c r="D37" s="44" t="s">
        <v>39</v>
      </c>
      <c r="E37" s="49">
        <v>8670100110</v>
      </c>
      <c r="F37" s="42">
        <v>111</v>
      </c>
      <c r="G37" s="46">
        <v>542.5</v>
      </c>
      <c r="H37" s="46">
        <v>500</v>
      </c>
      <c r="I37" s="46">
        <v>500</v>
      </c>
    </row>
    <row r="38" spans="1:9" ht="36" customHeight="1" x14ac:dyDescent="0.2">
      <c r="A38" s="92" t="s">
        <v>72</v>
      </c>
      <c r="B38" s="39">
        <v>814</v>
      </c>
      <c r="C38" s="44" t="s">
        <v>21</v>
      </c>
      <c r="D38" s="44" t="s">
        <v>39</v>
      </c>
      <c r="E38" s="49">
        <v>8670100110</v>
      </c>
      <c r="F38" s="42">
        <v>119</v>
      </c>
      <c r="G38" s="46">
        <v>167.9</v>
      </c>
      <c r="H38" s="46">
        <v>151</v>
      </c>
      <c r="I38" s="46">
        <v>151</v>
      </c>
    </row>
    <row r="39" spans="1:9" ht="26.25" customHeight="1" x14ac:dyDescent="0.2">
      <c r="A39" s="93" t="s">
        <v>42</v>
      </c>
      <c r="B39" s="39">
        <v>814</v>
      </c>
      <c r="C39" s="39" t="s">
        <v>40</v>
      </c>
      <c r="D39" s="40" t="s">
        <v>43</v>
      </c>
      <c r="E39" s="50" t="s">
        <v>52</v>
      </c>
      <c r="F39" s="39" t="s">
        <v>24</v>
      </c>
      <c r="G39" s="54">
        <f>G40+G41+G42</f>
        <v>143.10000000000002</v>
      </c>
      <c r="H39" s="54">
        <f>H40+H41+H42</f>
        <v>131.69999999999999</v>
      </c>
      <c r="I39" s="54">
        <f>I40+I41+I42</f>
        <v>133.30000000000001</v>
      </c>
    </row>
    <row r="40" spans="1:9" ht="15.75" customHeight="1" x14ac:dyDescent="0.2">
      <c r="A40" s="92" t="s">
        <v>71</v>
      </c>
      <c r="B40" s="39">
        <v>814</v>
      </c>
      <c r="C40" s="42" t="s">
        <v>40</v>
      </c>
      <c r="D40" s="42" t="s">
        <v>43</v>
      </c>
      <c r="E40" s="51" t="s">
        <v>53</v>
      </c>
      <c r="F40" s="42">
        <v>111</v>
      </c>
      <c r="G40" s="46">
        <v>99.9</v>
      </c>
      <c r="H40" s="46">
        <v>92</v>
      </c>
      <c r="I40" s="46">
        <v>93.1</v>
      </c>
    </row>
    <row r="41" spans="1:9" ht="34.5" customHeight="1" x14ac:dyDescent="0.2">
      <c r="A41" s="92" t="s">
        <v>72</v>
      </c>
      <c r="B41" s="39">
        <v>814</v>
      </c>
      <c r="C41" s="44" t="s">
        <v>40</v>
      </c>
      <c r="D41" s="44" t="s">
        <v>43</v>
      </c>
      <c r="E41" s="51" t="s">
        <v>53</v>
      </c>
      <c r="F41" s="42">
        <v>119</v>
      </c>
      <c r="G41" s="46">
        <v>43.2</v>
      </c>
      <c r="H41" s="46">
        <v>39.700000000000003</v>
      </c>
      <c r="I41" s="46">
        <v>40.200000000000003</v>
      </c>
    </row>
    <row r="42" spans="1:9" ht="24" customHeight="1" x14ac:dyDescent="0.2">
      <c r="A42" s="92" t="s">
        <v>64</v>
      </c>
      <c r="B42" s="39">
        <v>814</v>
      </c>
      <c r="C42" s="44" t="s">
        <v>40</v>
      </c>
      <c r="D42" s="44" t="s">
        <v>43</v>
      </c>
      <c r="E42" s="51" t="s">
        <v>85</v>
      </c>
      <c r="F42" s="42">
        <v>244</v>
      </c>
      <c r="G42" s="46">
        <v>0</v>
      </c>
      <c r="H42" s="46">
        <v>0</v>
      </c>
      <c r="I42" s="46">
        <v>0</v>
      </c>
    </row>
    <row r="43" spans="1:9" ht="15" customHeight="1" x14ac:dyDescent="0.2">
      <c r="A43" s="93" t="s">
        <v>58</v>
      </c>
      <c r="B43" s="39">
        <v>814</v>
      </c>
      <c r="C43" s="40" t="s">
        <v>43</v>
      </c>
      <c r="D43" s="40" t="s">
        <v>57</v>
      </c>
      <c r="E43" s="50" t="s">
        <v>68</v>
      </c>
      <c r="F43" s="39"/>
      <c r="G43" s="54">
        <f>G44</f>
        <v>0</v>
      </c>
      <c r="H43" s="54">
        <f t="shared" ref="H43:I43" si="6">H44</f>
        <v>0</v>
      </c>
      <c r="I43" s="54">
        <f t="shared" si="6"/>
        <v>0</v>
      </c>
    </row>
    <row r="44" spans="1:9" ht="27.75" customHeight="1" x14ac:dyDescent="0.2">
      <c r="A44" s="92" t="s">
        <v>64</v>
      </c>
      <c r="B44" s="39">
        <v>814</v>
      </c>
      <c r="C44" s="44" t="s">
        <v>43</v>
      </c>
      <c r="D44" s="44" t="s">
        <v>57</v>
      </c>
      <c r="E44" s="51" t="s">
        <v>86</v>
      </c>
      <c r="F44" s="42">
        <v>244</v>
      </c>
      <c r="G44" s="46">
        <v>0</v>
      </c>
      <c r="H44" s="46">
        <v>0</v>
      </c>
      <c r="I44" s="46">
        <v>0</v>
      </c>
    </row>
    <row r="45" spans="1:9" ht="17.25" customHeight="1" x14ac:dyDescent="0.2">
      <c r="A45" s="93" t="s">
        <v>80</v>
      </c>
      <c r="B45" s="39">
        <v>814</v>
      </c>
      <c r="C45" s="40" t="s">
        <v>25</v>
      </c>
      <c r="D45" s="40" t="s">
        <v>81</v>
      </c>
      <c r="E45" s="50" t="s">
        <v>83</v>
      </c>
      <c r="F45" s="40" t="s">
        <v>67</v>
      </c>
      <c r="G45" s="54">
        <f>G46</f>
        <v>0</v>
      </c>
      <c r="H45" s="54">
        <f t="shared" ref="H45:I45" si="7">H46</f>
        <v>10</v>
      </c>
      <c r="I45" s="54">
        <f t="shared" si="7"/>
        <v>10</v>
      </c>
    </row>
    <row r="46" spans="1:9" ht="17.25" customHeight="1" x14ac:dyDescent="0.2">
      <c r="A46" s="91" t="s">
        <v>82</v>
      </c>
      <c r="B46" s="39">
        <v>814</v>
      </c>
      <c r="C46" s="44" t="s">
        <v>25</v>
      </c>
      <c r="D46" s="44" t="s">
        <v>81</v>
      </c>
      <c r="E46" s="51" t="s">
        <v>83</v>
      </c>
      <c r="F46" s="42">
        <v>244</v>
      </c>
      <c r="G46" s="46">
        <v>0</v>
      </c>
      <c r="H46" s="46">
        <v>10</v>
      </c>
      <c r="I46" s="46">
        <v>10</v>
      </c>
    </row>
    <row r="47" spans="1:9" ht="20.25" customHeight="1" x14ac:dyDescent="0.2">
      <c r="A47" s="93" t="s">
        <v>73</v>
      </c>
      <c r="B47" s="39">
        <v>814</v>
      </c>
      <c r="C47" s="40" t="s">
        <v>47</v>
      </c>
      <c r="D47" s="40" t="s">
        <v>49</v>
      </c>
      <c r="E47" s="50" t="s">
        <v>54</v>
      </c>
      <c r="F47" s="39"/>
      <c r="G47" s="54">
        <f>G48</f>
        <v>0</v>
      </c>
      <c r="H47" s="54">
        <f t="shared" ref="H47:I47" si="8">H48</f>
        <v>9</v>
      </c>
      <c r="I47" s="54">
        <f t="shared" si="8"/>
        <v>9</v>
      </c>
    </row>
    <row r="48" spans="1:9" ht="28.5" customHeight="1" x14ac:dyDescent="0.2">
      <c r="A48" s="92" t="s">
        <v>64</v>
      </c>
      <c r="B48" s="39">
        <v>814</v>
      </c>
      <c r="C48" s="44" t="s">
        <v>47</v>
      </c>
      <c r="D48" s="44" t="s">
        <v>43</v>
      </c>
      <c r="E48" s="51" t="s">
        <v>54</v>
      </c>
      <c r="F48" s="42">
        <v>244</v>
      </c>
      <c r="G48" s="46">
        <v>0</v>
      </c>
      <c r="H48" s="46">
        <v>9</v>
      </c>
      <c r="I48" s="46">
        <v>9</v>
      </c>
    </row>
  </sheetData>
  <mergeCells count="19">
    <mergeCell ref="G11:G12"/>
    <mergeCell ref="H11:H12"/>
    <mergeCell ref="I11:I12"/>
    <mergeCell ref="G6:I6"/>
    <mergeCell ref="A8:I8"/>
    <mergeCell ref="A9:I9"/>
    <mergeCell ref="F10:I10"/>
    <mergeCell ref="A11:A12"/>
    <mergeCell ref="B11:B12"/>
    <mergeCell ref="C11:C12"/>
    <mergeCell ref="D11:D12"/>
    <mergeCell ref="E11:E12"/>
    <mergeCell ref="F11:F12"/>
    <mergeCell ref="A5:I5"/>
    <mergeCell ref="A1:E1"/>
    <mergeCell ref="F1:I1"/>
    <mergeCell ref="A2:I2"/>
    <mergeCell ref="A3:I3"/>
    <mergeCell ref="A4:I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5</vt:lpstr>
      <vt:lpstr>6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2018-12-21T02:38:38Z</cp:lastPrinted>
  <dcterms:created xsi:type="dcterms:W3CDTF">1996-10-08T23:32:33Z</dcterms:created>
  <dcterms:modified xsi:type="dcterms:W3CDTF">2019-01-15T08:57:30Z</dcterms:modified>
</cp:coreProperties>
</file>